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ZC0C\OneDrive - Department of Environment, Land, Water and Planning\DigiComms\DELWP Annual Report 2021\"/>
    </mc:Choice>
  </mc:AlternateContent>
  <xr:revisionPtr revIDLastSave="0" documentId="8_{268B48D2-D62F-4E84-844F-9E5EF34D82C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troduction" sheetId="1" r:id="rId1"/>
    <sheet name="Workforce" sheetId="2" r:id="rId2"/>
    <sheet name="Annualised salary" sheetId="3" r:id="rId3"/>
    <sheet name="EO numbers" sheetId="4" r:id="rId4"/>
    <sheet name="Portfolio Agency EO" sheetId="6" r:id="rId5"/>
  </sheets>
  <definedNames>
    <definedName name="_Hlk78205039" localSheetId="1">Workforce!$A$38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6" l="1"/>
  <c r="C65" i="6"/>
  <c r="E65" i="6"/>
  <c r="F65" i="6"/>
  <c r="J65" i="6" s="1"/>
  <c r="G65" i="6"/>
  <c r="K65" i="6" s="1"/>
  <c r="I65" i="6"/>
  <c r="M65" i="6" s="1"/>
</calcChain>
</file>

<file path=xl/sharedStrings.xml><?xml version="1.0" encoding="utf-8"?>
<sst xmlns="http://schemas.openxmlformats.org/spreadsheetml/2006/main" count="231" uniqueCount="181">
  <si>
    <t>This spreadsheet contains data on DELWP's workforce</t>
  </si>
  <si>
    <t xml:space="preserve">Source: </t>
  </si>
  <si>
    <t xml:space="preserve">https://www2.delwp.vic.gov.au/our-department/annual-report  </t>
  </si>
  <si>
    <t>All employees</t>
  </si>
  <si>
    <t>Ongoing</t>
  </si>
  <si>
    <t>Fixed term and casual</t>
  </si>
  <si>
    <t>Number (head-count)</t>
  </si>
  <si>
    <t>FTE</t>
  </si>
  <si>
    <t>Full-time (head-count)</t>
  </si>
  <si>
    <t>Part-time (headcount)</t>
  </si>
  <si>
    <t>Part-time (head-count)</t>
  </si>
  <si>
    <t>Demographic data</t>
  </si>
  <si>
    <t>Gender</t>
  </si>
  <si>
    <t>Women</t>
  </si>
  <si>
    <t>Men</t>
  </si>
  <si>
    <t>Self-Described</t>
  </si>
  <si>
    <t>Total Employees</t>
  </si>
  <si>
    <t>Age</t>
  </si>
  <si>
    <t>15-24</t>
  </si>
  <si>
    <t>25-34</t>
  </si>
  <si>
    <t>35-44</t>
  </si>
  <si>
    <t>45-54</t>
  </si>
  <si>
    <t>55-64</t>
  </si>
  <si>
    <t>65+</t>
  </si>
  <si>
    <r>
      <t> </t>
    </r>
    <r>
      <rPr>
        <b/>
        <sz val="7.5"/>
        <color rgb="FF000000"/>
        <rFont val="Arial"/>
        <family val="2"/>
      </rPr>
      <t>Total Employees</t>
    </r>
  </si>
  <si>
    <t>Classification data</t>
  </si>
  <si>
    <t>VPS 1-6 grades</t>
  </si>
  <si>
    <t>VPS 1</t>
  </si>
  <si>
    <t>VPS 2</t>
  </si>
  <si>
    <t>VPS 3</t>
  </si>
  <si>
    <t>VPS 4</t>
  </si>
  <si>
    <t>VPS 5</t>
  </si>
  <si>
    <t>VPS 6</t>
  </si>
  <si>
    <t>Science Adaptives</t>
  </si>
  <si>
    <t>Legal Adaptives</t>
  </si>
  <si>
    <t>Senior employees</t>
  </si>
  <si>
    <t>STS</t>
  </si>
  <si>
    <t>PS</t>
  </si>
  <si>
    <t>Executives</t>
  </si>
  <si>
    <t>Field Staff</t>
  </si>
  <si>
    <t>Other</t>
  </si>
  <si>
    <t>Total employees</t>
  </si>
  <si>
    <t>Notes:</t>
  </si>
  <si>
    <r>
      <t>(a)</t>
    </r>
    <r>
      <rPr>
        <sz val="7"/>
        <color rgb="FF646469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Ongoing employees includes people engaged on an open-ended contract of employment and executives engaged on a standard executive contract who were active in the last full pay period of June each year.</t>
    </r>
  </si>
  <si>
    <r>
      <t>(b)</t>
    </r>
    <r>
      <rPr>
        <sz val="7"/>
        <color rgb="FF646469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FTE means ‘full time staff equivalent’ and is rounded to the nearest whole number.</t>
    </r>
  </si>
  <si>
    <r>
      <t>(c)</t>
    </r>
    <r>
      <rPr>
        <sz val="7"/>
        <color rgb="FF646469"/>
        <rFont val="Times New Roman"/>
        <family val="1"/>
      </rPr>
      <t xml:space="preserve">    </t>
    </r>
    <r>
      <rPr>
        <sz val="8"/>
        <color theme="1"/>
        <rFont val="Arial"/>
        <family val="2"/>
      </rPr>
      <t>Employees reported with a classification of ‘other’ include the following categories: Trainee and Wild Dog controllers.</t>
    </r>
  </si>
  <si>
    <r>
      <t>(d)</t>
    </r>
    <r>
      <rPr>
        <sz val="7"/>
        <color rgb="FF646469"/>
        <rFont val="Times New Roman"/>
        <family val="1"/>
      </rPr>
      <t xml:space="preserve">    </t>
    </r>
    <r>
      <rPr>
        <sz val="8"/>
        <color theme="1"/>
        <rFont val="Arial"/>
        <family val="2"/>
      </rPr>
      <t>Employees reported with a classification of ‘Executives’ includes the Accountable Officer.</t>
    </r>
  </si>
  <si>
    <r>
      <t>(e)</t>
    </r>
    <r>
      <rPr>
        <sz val="7"/>
        <color rgb="FF646469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All figures reflect employment levels during the last full pay period in June each year.</t>
    </r>
  </si>
  <si>
    <r>
      <t>(f)</t>
    </r>
    <r>
      <rPr>
        <sz val="7"/>
        <color rgb="FF646469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Excluded are those on leave without pay or absent on secondment, external contractors/consultants, and temporary staff employed by employment agencies, and people who are not employees but appointees to a statutory office, as defined in the </t>
    </r>
    <r>
      <rPr>
        <i/>
        <sz val="8"/>
        <color theme="1"/>
        <rFont val="Arial"/>
        <family val="2"/>
      </rPr>
      <t>Public Administration Act 2004</t>
    </r>
    <r>
      <rPr>
        <sz val="8"/>
        <color theme="1"/>
        <rFont val="Arial"/>
        <family val="2"/>
      </rPr>
      <t>. Employees attached to the Commissioner for Environmental Sustainability are employees of the DELWP Secretary and are included in the above figures.</t>
    </r>
  </si>
  <si>
    <t>The following table discloses the annualised total salary for senior employees of the department, categorised by classification. The salary amount is reported as the full-time annualised salary.</t>
  </si>
  <si>
    <t>Income band (salary)</t>
  </si>
  <si>
    <t>Senior Technical Specialist</t>
  </si>
  <si>
    <t>Principal Scientist</t>
  </si>
  <si>
    <t>Senior Medical Advisor</t>
  </si>
  <si>
    <t>Senior Regulatory Analyst</t>
  </si>
  <si>
    <t>&lt; $160,000</t>
  </si>
  <si>
    <t>$160,000 - $179,999</t>
  </si>
  <si>
    <r>
      <t>38</t>
    </r>
    <r>
      <rPr>
        <vertAlign val="superscript"/>
        <sz val="9"/>
        <color rgb="FF000000"/>
        <rFont val="Arial"/>
        <family val="2"/>
      </rPr>
      <t>(a)</t>
    </r>
  </si>
  <si>
    <t>$180,000 - $199,999</t>
  </si>
  <si>
    <r>
      <t>37</t>
    </r>
    <r>
      <rPr>
        <vertAlign val="superscript"/>
        <sz val="9"/>
        <color rgb="FF000000"/>
        <rFont val="Arial"/>
        <family val="2"/>
      </rPr>
      <t>(b)</t>
    </r>
  </si>
  <si>
    <t>$200,000 - $219,999</t>
  </si>
  <si>
    <r>
      <t>31</t>
    </r>
    <r>
      <rPr>
        <vertAlign val="superscript"/>
        <sz val="9"/>
        <color rgb="FF000000"/>
        <rFont val="Arial"/>
        <family val="2"/>
      </rPr>
      <t>(c)</t>
    </r>
  </si>
  <si>
    <t>$220,000 - $239,999</t>
  </si>
  <si>
    <r>
      <t>24</t>
    </r>
    <r>
      <rPr>
        <vertAlign val="superscript"/>
        <sz val="9"/>
        <color rgb="FF000000"/>
        <rFont val="Arial"/>
        <family val="2"/>
      </rPr>
      <t>(d)</t>
    </r>
  </si>
  <si>
    <t>$240,000 - $259,999</t>
  </si>
  <si>
    <t>$260,000 - $279,999</t>
  </si>
  <si>
    <r>
      <t>5</t>
    </r>
    <r>
      <rPr>
        <vertAlign val="superscript"/>
        <sz val="9"/>
        <color rgb="FF000000"/>
        <rFont val="Arial"/>
        <family val="2"/>
      </rPr>
      <t>(e)</t>
    </r>
  </si>
  <si>
    <t>$280,000 - $299,999</t>
  </si>
  <si>
    <t>$300,000 - $319,999</t>
  </si>
  <si>
    <t>$320,000 - $339,999</t>
  </si>
  <si>
    <t>$340,000 - $359,999</t>
  </si>
  <si>
    <t>$360,000 - $379,999</t>
  </si>
  <si>
    <t>$380,000 - $399,999</t>
  </si>
  <si>
    <t>$400,000 - $419,999</t>
  </si>
  <si>
    <t>$420,000 - $439,999</t>
  </si>
  <si>
    <t>$440,000 - $459,999</t>
  </si>
  <si>
    <t>$460,000 - $479,999</t>
  </si>
  <si>
    <t>$480,000 - $499,999</t>
  </si>
  <si>
    <t>Total</t>
  </si>
  <si>
    <t xml:space="preserve">Footnotes: </t>
  </si>
  <si>
    <t>The salaries reported above is for the full financial year, at a 1-FTE rate, and excludes superannuation.</t>
  </si>
  <si>
    <t>(a)</t>
  </si>
  <si>
    <t>There is one employee employed on a part-time basis at 0.8 FTE rate, three employees at 0.9 FTE rate, one at 0.95 FTE rate and one at 0.98 FTE rate.</t>
  </si>
  <si>
    <t>(b)</t>
  </si>
  <si>
    <t>There are two employees employed on a part-time basis at 0.63 FTE rate, one employee at 0.8 FTE rate and three at 0.9 FTE rate.</t>
  </si>
  <si>
    <t>(c)</t>
  </si>
  <si>
    <t>There is one employee employed on a part-time basis at a 0.6 FTE rate, one at 0.8 FTE rate and one at 0.9 FTE rate.</t>
  </si>
  <si>
    <t>(d)</t>
  </si>
  <si>
    <t>There is one employee employed on a part-time basis at a 0.9 FTE rate.</t>
  </si>
  <si>
    <t>(e)</t>
  </si>
  <si>
    <t>(f)</t>
  </si>
  <si>
    <t>This table excludes the Accountable Officer.</t>
  </si>
  <si>
    <t>All</t>
  </si>
  <si>
    <t>Self-described</t>
  </si>
  <si>
    <t>Class</t>
  </si>
  <si>
    <t>No.</t>
  </si>
  <si>
    <r>
      <t>Var.</t>
    </r>
    <r>
      <rPr>
        <vertAlign val="superscript"/>
        <sz val="9"/>
        <color rgb="FF363534"/>
        <rFont val="Arial"/>
        <family val="2"/>
      </rPr>
      <t>(a)</t>
    </r>
  </si>
  <si>
    <t>Var.</t>
  </si>
  <si>
    <t>EO-1</t>
  </si>
  <si>
    <t>EO-2</t>
  </si>
  <si>
    <t>EO-3</t>
  </si>
  <si>
    <r>
      <t>154</t>
    </r>
    <r>
      <rPr>
        <b/>
        <vertAlign val="superscript"/>
        <sz val="9"/>
        <color rgb="FF363534"/>
        <rFont val="Arial"/>
        <family val="2"/>
      </rPr>
      <t>(b)</t>
    </r>
  </si>
  <si>
    <t>Footnotes:</t>
  </si>
  <si>
    <t xml:space="preserve">The June 2021 figures disclose the variations, denoted by ‘var’, between the current and previous reporting periods. </t>
  </si>
  <si>
    <t>The total number of FTEs does not include the accountable officer (Secretary).</t>
  </si>
  <si>
    <t>Details of DELWP employment levels in June 2021 and 2020</t>
  </si>
  <si>
    <t>Total number of EOs for the department, broken down into gender</t>
  </si>
  <si>
    <t>Annualised total salary, by $20,000 bands, for executives and other senior non-executive staff</t>
  </si>
  <si>
    <t>Cladding Safety Victoria and Great Ocean Road Coast and Parks Authority are new organisations and do not have data from a previous collection</t>
  </si>
  <si>
    <t>Excluded are those on leave without pay or absent on secondment, external contractors / consultants and temporary staff employed by employment agencies.</t>
  </si>
  <si>
    <t>All figures reflect employment levels as at 30 June 2021 unless otherwise stated.</t>
  </si>
  <si>
    <t>For the purpose of this table, Executive Officers are defined as employees who have significant management responsibility AND receive a TRP of $192,799 or more.</t>
  </si>
  <si>
    <t>Notes</t>
  </si>
  <si>
    <t>Sustainability Victoria</t>
  </si>
  <si>
    <t>N/A</t>
  </si>
  <si>
    <t>Cladding Safety Victoria</t>
  </si>
  <si>
    <t>Zoological Parks and Gardens Board</t>
  </si>
  <si>
    <t>Yarra Valley Water Corporation</t>
  </si>
  <si>
    <t>Working Heritage Incorporated</t>
  </si>
  <si>
    <t>Winton Wetlands Committee of Management</t>
  </si>
  <si>
    <t>Wimmera Catchment Management Authority</t>
  </si>
  <si>
    <t>Westernport Region Water Corporation</t>
  </si>
  <si>
    <t>Western Region Water Corporation</t>
  </si>
  <si>
    <t>West Gippsland Catchment Management Authority</t>
  </si>
  <si>
    <t>Wannon Region Water Corporation</t>
  </si>
  <si>
    <t>Victorian Planning Authority</t>
  </si>
  <si>
    <t>Victorian Building Authority</t>
  </si>
  <si>
    <t>Trust for Nature (Victoria)</t>
  </si>
  <si>
    <t>Sustainability Victoria [CEO]</t>
  </si>
  <si>
    <t>Southern Alpine Resort Management Board</t>
  </si>
  <si>
    <t>South Gippsland Region Water Corporation</t>
  </si>
  <si>
    <t>South East Water Corporation</t>
  </si>
  <si>
    <t>Royal Botanic Gardens Board</t>
  </si>
  <si>
    <t>Port Phillip and Westernport Catchment Management Authority</t>
  </si>
  <si>
    <t>Phillip Island Nature Park Board of Management</t>
  </si>
  <si>
    <t>Parks Victoria</t>
  </si>
  <si>
    <t>North East Waste and Resource Recovery Group</t>
  </si>
  <si>
    <t>North East Region Water Corporation</t>
  </si>
  <si>
    <t>North East Catchment Management Authority</t>
  </si>
  <si>
    <t>North Central Catchment Management Authority</t>
  </si>
  <si>
    <t>Mount Hotham Resort Management Board</t>
  </si>
  <si>
    <t>Mount Buller and Mount Stirling Alpine Resort Management Board</t>
  </si>
  <si>
    <t>Metropolitan Waste and Resource Recovery Group</t>
  </si>
  <si>
    <t>Melbourne Water Corporation</t>
  </si>
  <si>
    <t>Mallee Catchment Management Authority</t>
  </si>
  <si>
    <t>Loddon Mallee Waste and Resource Recovery Group</t>
  </si>
  <si>
    <t>Lower Murray Urban and Rural Water Corporation</t>
  </si>
  <si>
    <t>Great Ocean Road Coast and Parks Authority</t>
  </si>
  <si>
    <t>Grampians Wimmera Mallee Water Corporation</t>
  </si>
  <si>
    <t>Grampians Central West Waste and Resource Recovery Group</t>
  </si>
  <si>
    <t>Goulburn Valley Waste and Resource Recovery Group</t>
  </si>
  <si>
    <t>Goulburn Valley Region Water Corporation</t>
  </si>
  <si>
    <t>Goulburn Murray Rural Water Corporation</t>
  </si>
  <si>
    <t>Goulburn Broken Catchment Management Authority</t>
  </si>
  <si>
    <t>Glenelg Hopkins Catchment Management Authority</t>
  </si>
  <si>
    <t>Gippsland Waste and Resource Recovery Group</t>
  </si>
  <si>
    <t>Gippsland and Southern Rural Water Corporation</t>
  </si>
  <si>
    <t>Falls Creek Alpine Resort Management Board</t>
  </si>
  <si>
    <t>Environment Protection Authority [CEO]</t>
  </si>
  <si>
    <t>falls Creek Alpine Resort Management Board</t>
  </si>
  <si>
    <t>East Gippsland Region Water Corporation</t>
  </si>
  <si>
    <t>East Gippsland Catchment Management Authority</t>
  </si>
  <si>
    <t>Corangamite Catchment Management Authority</t>
  </si>
  <si>
    <t>Coliban Region Water Corporation</t>
  </si>
  <si>
    <t>City West Water Corporation</t>
  </si>
  <si>
    <t>Central Highlands Region Water Corporation</t>
  </si>
  <si>
    <t>Central Gippsland Region Water Corporation</t>
  </si>
  <si>
    <t>Bellarine Bayside Foreshore Committee of Management (Inc)</t>
  </si>
  <si>
    <t>Barwon South West Waste and Resource Recovery Group</t>
  </si>
  <si>
    <t>Barwon Region Water Corporation</t>
  </si>
  <si>
    <t>Barwon Coast Committee of Management</t>
  </si>
  <si>
    <t>Barwon Asset Solutions Pty Ltd</t>
  </si>
  <si>
    <t>Architects Registration Board of Victoria</t>
  </si>
  <si>
    <t>Self Described</t>
  </si>
  <si>
    <t>Man</t>
  </si>
  <si>
    <t>Woman</t>
  </si>
  <si>
    <t>Portfolio agencies</t>
  </si>
  <si>
    <t>Annual change</t>
  </si>
  <si>
    <t>DELWP Portfolio Executive Officers: June 2021</t>
  </si>
  <si>
    <t>Environment Protection Authority</t>
  </si>
  <si>
    <t>Published: 28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</si>
</sst>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color rgb="FFFFFFFF"/>
      <name val="Arial"/>
      <family val="2"/>
    </font>
    <font>
      <sz val="9"/>
      <color rgb="FF363534"/>
      <name val="Arial"/>
      <family val="2"/>
    </font>
    <font>
      <sz val="9"/>
      <color rgb="FFFFFFFF"/>
      <name val="Arial"/>
      <family val="2"/>
    </font>
    <font>
      <b/>
      <sz val="9"/>
      <color rgb="FF363534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7.5"/>
      <color rgb="FFFFFFFF"/>
      <name val="Arial"/>
      <family val="2"/>
    </font>
    <font>
      <b/>
      <sz val="7.5"/>
      <color rgb="FF000000"/>
      <name val="Arial"/>
      <family val="2"/>
    </font>
    <font>
      <b/>
      <i/>
      <sz val="7.5"/>
      <color rgb="FF000000"/>
      <name val="Arial"/>
      <family val="2"/>
    </font>
    <font>
      <sz val="8"/>
      <color rgb="FF000000"/>
      <name val="Arial"/>
      <family val="2"/>
    </font>
    <font>
      <sz val="7.5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FFFF"/>
      <name val="Arial"/>
      <family val="2"/>
    </font>
    <font>
      <sz val="7.5"/>
      <color rgb="FF646469"/>
      <name val="Arial"/>
      <family val="2"/>
    </font>
    <font>
      <sz val="7"/>
      <color rgb="FF646469"/>
      <name val="Times New Roman"/>
      <family val="1"/>
    </font>
    <font>
      <i/>
      <sz val="8"/>
      <color theme="1"/>
      <name val="Arial"/>
      <family val="2"/>
    </font>
    <font>
      <b/>
      <sz val="6.5"/>
      <color theme="1"/>
      <name val="Arial"/>
      <family val="2"/>
    </font>
    <font>
      <vertAlign val="superscript"/>
      <sz val="9"/>
      <color rgb="FF000000"/>
      <name val="Arial"/>
      <family val="2"/>
    </font>
    <font>
      <b/>
      <sz val="9.5"/>
      <color theme="1"/>
      <name val="Arial"/>
      <family val="2"/>
    </font>
    <font>
      <b/>
      <sz val="6"/>
      <color theme="1"/>
      <name val="Arial"/>
      <family val="2"/>
    </font>
    <font>
      <i/>
      <sz val="11"/>
      <color rgb="FF000000"/>
      <name val="Calibri"/>
      <family val="2"/>
      <scheme val="minor"/>
    </font>
    <font>
      <vertAlign val="superscript"/>
      <sz val="9"/>
      <color rgb="FF363534"/>
      <name val="Arial"/>
      <family val="2"/>
    </font>
    <font>
      <b/>
      <vertAlign val="superscript"/>
      <sz val="9"/>
      <color rgb="FF36353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28591"/>
        <bgColor indexed="64"/>
      </patternFill>
    </fill>
    <fill>
      <patternFill patternType="solid">
        <fgColor rgb="FF0000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rgb="FF228591"/>
      </bottom>
      <diagonal/>
    </border>
    <border>
      <left/>
      <right/>
      <top/>
      <bottom style="medium">
        <color rgb="FF228591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228591"/>
      </bottom>
      <diagonal/>
    </border>
    <border>
      <left style="medium">
        <color rgb="FFFFFFFF"/>
      </left>
      <right/>
      <top style="medium">
        <color rgb="FF228591"/>
      </top>
      <bottom style="medium">
        <color rgb="FF228591"/>
      </bottom>
      <diagonal/>
    </border>
    <border>
      <left/>
      <right style="medium">
        <color rgb="FFFFFFFF"/>
      </right>
      <top style="medium">
        <color rgb="FF228591"/>
      </top>
      <bottom style="medium">
        <color rgb="FF228591"/>
      </bottom>
      <diagonal/>
    </border>
    <border>
      <left/>
      <right/>
      <top style="medium">
        <color rgb="FF228591"/>
      </top>
      <bottom style="medium">
        <color rgb="FF228591"/>
      </bottom>
      <diagonal/>
    </border>
    <border>
      <left/>
      <right style="medium">
        <color rgb="FFFFFFFF"/>
      </right>
      <top style="medium">
        <color rgb="FF228591"/>
      </top>
      <bottom/>
      <diagonal/>
    </border>
    <border>
      <left style="medium">
        <color rgb="FFFFFFFF"/>
      </left>
      <right style="medium">
        <color rgb="FFFFFFFF"/>
      </right>
      <top style="medium">
        <color rgb="FF228591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228591"/>
      </bottom>
      <diagonal/>
    </border>
    <border>
      <left style="medium">
        <color rgb="FFFFFFFF"/>
      </left>
      <right/>
      <top style="medium">
        <color rgb="FF228591"/>
      </top>
      <bottom/>
      <diagonal/>
    </border>
    <border>
      <left style="medium">
        <color rgb="FFFFFFFF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33" fillId="0" borderId="0"/>
  </cellStyleXfs>
  <cellXfs count="100">
    <xf numFmtId="0" fontId="0" fillId="0" borderId="0" xfId="0"/>
    <xf numFmtId="0" fontId="4" fillId="0" borderId="0" xfId="0" applyFo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top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right" vertical="center" wrapText="1"/>
    </xf>
    <xf numFmtId="0" fontId="19" fillId="0" borderId="9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3"/>
    </xf>
    <xf numFmtId="0" fontId="2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3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2"/>
    </xf>
    <xf numFmtId="0" fontId="0" fillId="0" borderId="0" xfId="0" applyFill="1"/>
    <xf numFmtId="0" fontId="3" fillId="0" borderId="0" xfId="0" applyFont="1"/>
    <xf numFmtId="0" fontId="34" fillId="0" borderId="0" xfId="4" applyFont="1"/>
    <xf numFmtId="0" fontId="5" fillId="0" borderId="0" xfId="0" applyFont="1"/>
    <xf numFmtId="0" fontId="5" fillId="0" borderId="8" xfId="0" applyFont="1" applyBorder="1"/>
    <xf numFmtId="0" fontId="4" fillId="0" borderId="2" xfId="0" applyFont="1" applyBorder="1"/>
    <xf numFmtId="0" fontId="4" fillId="0" borderId="2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5" fillId="0" borderId="33" xfId="0" applyFont="1" applyBorder="1"/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9" xfId="0" applyFont="1" applyBorder="1"/>
    <xf numFmtId="0" fontId="5" fillId="0" borderId="2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" xfId="0" applyFont="1" applyBorder="1"/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3" fillId="0" borderId="0" xfId="4" applyFont="1"/>
    <xf numFmtId="0" fontId="5" fillId="0" borderId="0" xfId="3" applyFont="1"/>
    <xf numFmtId="0" fontId="3" fillId="0" borderId="0" xfId="0" applyFont="1" applyFill="1"/>
    <xf numFmtId="0" fontId="35" fillId="0" borderId="0" xfId="0" applyFont="1" applyFill="1" applyAlignment="1">
      <alignment vertical="center"/>
    </xf>
    <xf numFmtId="0" fontId="36" fillId="0" borderId="0" xfId="2" applyFont="1" applyFill="1"/>
    <xf numFmtId="0" fontId="17" fillId="2" borderId="17" xfId="0" applyFont="1" applyFill="1" applyBorder="1" applyAlignment="1">
      <alignment horizontal="right" vertical="center" wrapText="1"/>
    </xf>
    <xf numFmtId="0" fontId="17" fillId="2" borderId="18" xfId="0" applyFont="1" applyFill="1" applyBorder="1" applyAlignment="1">
      <alignment horizontal="right" vertical="center" wrapText="1"/>
    </xf>
    <xf numFmtId="0" fontId="17" fillId="2" borderId="19" xfId="0" applyFont="1" applyFill="1" applyBorder="1" applyAlignment="1">
      <alignment horizontal="right" vertical="center" wrapText="1"/>
    </xf>
    <xf numFmtId="0" fontId="17" fillId="2" borderId="12" xfId="0" applyFont="1" applyFill="1" applyBorder="1" applyAlignment="1">
      <alignment horizontal="right" vertical="center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 wrapText="1"/>
    </xf>
    <xf numFmtId="0" fontId="17" fillId="2" borderId="16" xfId="0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7" fontId="15" fillId="2" borderId="12" xfId="0" applyNumberFormat="1" applyFont="1" applyFill="1" applyBorder="1" applyAlignment="1">
      <alignment horizontal="center" vertical="center" wrapText="1"/>
    </xf>
    <xf numFmtId="17" fontId="15" fillId="2" borderId="10" xfId="0" applyNumberFormat="1" applyFont="1" applyFill="1" applyBorder="1" applyAlignment="1">
      <alignment horizontal="center" vertical="center" wrapText="1"/>
    </xf>
    <xf numFmtId="17" fontId="15" fillId="2" borderId="9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</cellXfs>
  <cellStyles count="5">
    <cellStyle name="Hyperlink" xfId="2" builtinId="8"/>
    <cellStyle name="Normal" xfId="0" builtinId="0"/>
    <cellStyle name="Normal 2" xfId="4" xr:uid="{0A71E0EE-3835-4309-BB78-1227959041CC}"/>
    <cellStyle name="Normal 7" xfId="3" xr:uid="{BBF6E5D7-E28A-492D-B6CE-2DF7E0C558D9}"/>
    <cellStyle name="Total 2" xfId="1" xr:uid="{893B8353-9488-4681-9257-D6032797F7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delwp.vic.gov.au/our-department/annual-repor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A9" sqref="A9"/>
    </sheetView>
  </sheetViews>
  <sheetFormatPr defaultRowHeight="14.5" x14ac:dyDescent="0.35"/>
  <sheetData>
    <row r="1" spans="1:8" x14ac:dyDescent="0.35">
      <c r="A1" s="74"/>
      <c r="B1" s="74"/>
      <c r="C1" s="74"/>
      <c r="D1" s="74"/>
      <c r="E1" s="74"/>
      <c r="F1" s="74"/>
      <c r="G1" s="74"/>
      <c r="H1" s="39"/>
    </row>
    <row r="2" spans="1:8" x14ac:dyDescent="0.35">
      <c r="A2" s="75" t="s">
        <v>0</v>
      </c>
      <c r="B2" s="74"/>
      <c r="C2" s="74"/>
      <c r="D2" s="74"/>
      <c r="E2" s="74"/>
      <c r="F2" s="74"/>
      <c r="G2" s="74"/>
      <c r="H2" s="39"/>
    </row>
    <row r="3" spans="1:8" x14ac:dyDescent="0.35">
      <c r="A3" s="74"/>
      <c r="B3" s="74"/>
      <c r="C3" s="74"/>
      <c r="D3" s="74"/>
      <c r="E3" s="74"/>
      <c r="F3" s="74"/>
      <c r="G3" s="74"/>
      <c r="H3" s="39"/>
    </row>
    <row r="4" spans="1:8" x14ac:dyDescent="0.35">
      <c r="A4" s="74" t="s">
        <v>1</v>
      </c>
      <c r="B4" s="74"/>
      <c r="C4" s="74"/>
      <c r="D4" s="74"/>
      <c r="E4" s="74"/>
      <c r="F4" s="74"/>
      <c r="G4" s="74"/>
      <c r="H4" s="39"/>
    </row>
    <row r="5" spans="1:8" x14ac:dyDescent="0.35">
      <c r="A5" s="76" t="s">
        <v>2</v>
      </c>
      <c r="B5" s="74"/>
      <c r="C5" s="74"/>
      <c r="D5" s="74"/>
      <c r="E5" s="74"/>
      <c r="F5" s="74"/>
      <c r="G5" s="74"/>
      <c r="H5" s="39"/>
    </row>
    <row r="6" spans="1:8" x14ac:dyDescent="0.35">
      <c r="A6" s="74"/>
      <c r="B6" s="74"/>
      <c r="C6" s="74"/>
      <c r="D6" s="74"/>
      <c r="E6" s="74"/>
      <c r="F6" s="74"/>
      <c r="G6" s="74"/>
      <c r="H6" s="39"/>
    </row>
    <row r="7" spans="1:8" x14ac:dyDescent="0.35">
      <c r="A7" s="74" t="s">
        <v>180</v>
      </c>
      <c r="B7" s="74"/>
      <c r="C7" s="74"/>
      <c r="D7" s="74"/>
      <c r="E7" s="74"/>
      <c r="F7" s="74"/>
      <c r="G7" s="74"/>
      <c r="H7" s="39"/>
    </row>
    <row r="8" spans="1:8" x14ac:dyDescent="0.35">
      <c r="A8" s="74"/>
      <c r="B8" s="74"/>
      <c r="C8" s="74"/>
      <c r="D8" s="74"/>
      <c r="E8" s="74"/>
      <c r="F8" s="74"/>
      <c r="G8" s="74"/>
      <c r="H8" s="39"/>
    </row>
    <row r="9" spans="1:8" x14ac:dyDescent="0.35">
      <c r="A9" s="74"/>
      <c r="B9" s="74"/>
      <c r="C9" s="74"/>
      <c r="D9" s="74"/>
      <c r="E9" s="74"/>
      <c r="F9" s="74"/>
      <c r="G9" s="74"/>
      <c r="H9" s="39"/>
    </row>
    <row r="10" spans="1:8" x14ac:dyDescent="0.35">
      <c r="A10" s="74"/>
      <c r="B10" s="74"/>
      <c r="C10" s="74"/>
      <c r="D10" s="74"/>
      <c r="E10" s="74"/>
      <c r="F10" s="74"/>
      <c r="G10" s="74"/>
      <c r="H10" s="39"/>
    </row>
    <row r="11" spans="1:8" x14ac:dyDescent="0.35">
      <c r="A11" s="39"/>
      <c r="B11" s="39"/>
      <c r="C11" s="39"/>
      <c r="D11" s="39"/>
      <c r="E11" s="39"/>
      <c r="F11" s="39"/>
      <c r="G11" s="39"/>
      <c r="H11" s="39"/>
    </row>
  </sheetData>
  <hyperlinks>
    <hyperlink ref="A5" r:id="rId1" xr:uid="{975781AE-09AB-4A46-AA27-C3B38DCA4533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908E5-7E9D-4BB3-B4A7-15F56B196E1E}">
  <dimension ref="A1:Q41"/>
  <sheetViews>
    <sheetView workbookViewId="0">
      <selection activeCell="E51" sqref="E51"/>
    </sheetView>
  </sheetViews>
  <sheetFormatPr defaultRowHeight="14.5" x14ac:dyDescent="0.35"/>
  <sheetData>
    <row r="1" spans="1:17" x14ac:dyDescent="0.35">
      <c r="A1" s="2" t="s">
        <v>105</v>
      </c>
    </row>
    <row r="2" spans="1:17" ht="15" thickBot="1" x14ac:dyDescent="0.4">
      <c r="A2" s="86"/>
      <c r="B2" s="87"/>
      <c r="C2" s="88">
        <v>44348</v>
      </c>
      <c r="D2" s="89"/>
      <c r="E2" s="89"/>
      <c r="F2" s="89"/>
      <c r="G2" s="89"/>
      <c r="H2" s="89"/>
      <c r="I2" s="90"/>
      <c r="J2" s="88">
        <v>43983</v>
      </c>
      <c r="K2" s="89"/>
      <c r="L2" s="89"/>
      <c r="M2" s="89"/>
      <c r="N2" s="89"/>
      <c r="O2" s="89"/>
      <c r="P2" s="89"/>
      <c r="Q2" s="3"/>
    </row>
    <row r="3" spans="1:17" ht="15" thickBot="1" x14ac:dyDescent="0.4">
      <c r="A3" s="4"/>
      <c r="B3" s="4"/>
      <c r="C3" s="91" t="s">
        <v>3</v>
      </c>
      <c r="D3" s="92"/>
      <c r="E3" s="91" t="s">
        <v>4</v>
      </c>
      <c r="F3" s="93"/>
      <c r="G3" s="92"/>
      <c r="H3" s="91" t="s">
        <v>5</v>
      </c>
      <c r="I3" s="92"/>
      <c r="J3" s="91" t="s">
        <v>3</v>
      </c>
      <c r="K3" s="92"/>
      <c r="L3" s="91" t="s">
        <v>4</v>
      </c>
      <c r="M3" s="93"/>
      <c r="N3" s="92"/>
      <c r="O3" s="91" t="s">
        <v>5</v>
      </c>
      <c r="P3" s="93"/>
      <c r="Q3" s="3"/>
    </row>
    <row r="4" spans="1:17" ht="16" customHeight="1" x14ac:dyDescent="0.35">
      <c r="A4" s="84"/>
      <c r="B4" s="77"/>
      <c r="C4" s="77" t="s">
        <v>6</v>
      </c>
      <c r="D4" s="77" t="s">
        <v>7</v>
      </c>
      <c r="E4" s="77" t="s">
        <v>8</v>
      </c>
      <c r="F4" s="77" t="s">
        <v>9</v>
      </c>
      <c r="G4" s="77" t="s">
        <v>7</v>
      </c>
      <c r="H4" s="77" t="s">
        <v>6</v>
      </c>
      <c r="I4" s="77" t="s">
        <v>7</v>
      </c>
      <c r="J4" s="77" t="s">
        <v>6</v>
      </c>
      <c r="K4" s="77" t="s">
        <v>7</v>
      </c>
      <c r="L4" s="77" t="s">
        <v>8</v>
      </c>
      <c r="M4" s="77" t="s">
        <v>10</v>
      </c>
      <c r="N4" s="77" t="s">
        <v>7</v>
      </c>
      <c r="O4" s="77" t="s">
        <v>6</v>
      </c>
      <c r="P4" s="79" t="s">
        <v>7</v>
      </c>
      <c r="Q4" s="3"/>
    </row>
    <row r="5" spans="1:17" ht="15" thickBot="1" x14ac:dyDescent="0.4">
      <c r="A5" s="85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80"/>
      <c r="Q5" s="3"/>
    </row>
    <row r="6" spans="1:17" ht="15" thickBot="1" x14ac:dyDescent="0.4">
      <c r="A6" s="81" t="s">
        <v>11</v>
      </c>
      <c r="B6" s="5" t="s">
        <v>12</v>
      </c>
      <c r="C6" s="6"/>
      <c r="D6" s="7"/>
      <c r="E6" s="6"/>
      <c r="F6" s="6"/>
      <c r="G6" s="7"/>
      <c r="H6" s="6"/>
      <c r="I6" s="7"/>
      <c r="J6" s="7"/>
      <c r="K6" s="7"/>
      <c r="L6" s="7"/>
      <c r="M6" s="7"/>
      <c r="N6" s="7"/>
      <c r="O6" s="7"/>
      <c r="P6" s="8"/>
      <c r="Q6" s="3"/>
    </row>
    <row r="7" spans="1:17" ht="15" thickBot="1" x14ac:dyDescent="0.4">
      <c r="A7" s="82"/>
      <c r="B7" s="9" t="s">
        <v>13</v>
      </c>
      <c r="C7" s="10">
        <v>2489</v>
      </c>
      <c r="D7" s="10">
        <v>2303</v>
      </c>
      <c r="E7" s="10">
        <v>1279</v>
      </c>
      <c r="F7" s="10">
        <v>493</v>
      </c>
      <c r="G7" s="10">
        <v>1627</v>
      </c>
      <c r="H7" s="10">
        <v>717</v>
      </c>
      <c r="I7" s="10">
        <v>675</v>
      </c>
      <c r="J7" s="10">
        <v>2270</v>
      </c>
      <c r="K7" s="10">
        <v>2081</v>
      </c>
      <c r="L7" s="10">
        <v>1175</v>
      </c>
      <c r="M7" s="10">
        <v>483</v>
      </c>
      <c r="N7" s="10">
        <v>1510</v>
      </c>
      <c r="O7" s="10">
        <v>612</v>
      </c>
      <c r="P7" s="11">
        <v>571</v>
      </c>
      <c r="Q7" s="3"/>
    </row>
    <row r="8" spans="1:17" ht="15" thickBot="1" x14ac:dyDescent="0.4">
      <c r="A8" s="82"/>
      <c r="B8" s="9" t="s">
        <v>14</v>
      </c>
      <c r="C8" s="10">
        <v>2594</v>
      </c>
      <c r="D8" s="10">
        <v>2553</v>
      </c>
      <c r="E8" s="10">
        <v>1783</v>
      </c>
      <c r="F8" s="10">
        <v>92</v>
      </c>
      <c r="G8" s="10">
        <v>1855</v>
      </c>
      <c r="H8" s="10">
        <v>719</v>
      </c>
      <c r="I8" s="10">
        <v>699</v>
      </c>
      <c r="J8" s="10">
        <v>2490</v>
      </c>
      <c r="K8" s="10">
        <v>2441</v>
      </c>
      <c r="L8" s="10">
        <v>1648</v>
      </c>
      <c r="M8" s="10">
        <v>93</v>
      </c>
      <c r="N8" s="10">
        <v>1720</v>
      </c>
      <c r="O8" s="10">
        <v>749</v>
      </c>
      <c r="P8" s="11">
        <v>721</v>
      </c>
      <c r="Q8" s="3"/>
    </row>
    <row r="9" spans="1:17" ht="19.5" thickBot="1" x14ac:dyDescent="0.4">
      <c r="A9" s="82"/>
      <c r="B9" s="9" t="s">
        <v>15</v>
      </c>
      <c r="C9" s="10">
        <v>13</v>
      </c>
      <c r="D9" s="10">
        <v>13</v>
      </c>
      <c r="E9" s="10">
        <v>9</v>
      </c>
      <c r="F9" s="10">
        <v>1</v>
      </c>
      <c r="G9" s="10">
        <v>10</v>
      </c>
      <c r="H9" s="10">
        <v>3</v>
      </c>
      <c r="I9" s="10">
        <v>3</v>
      </c>
      <c r="J9" s="10">
        <v>8</v>
      </c>
      <c r="K9" s="10">
        <v>7</v>
      </c>
      <c r="L9" s="10">
        <v>4</v>
      </c>
      <c r="M9" s="10">
        <v>1</v>
      </c>
      <c r="N9" s="10">
        <v>5</v>
      </c>
      <c r="O9" s="10">
        <v>3</v>
      </c>
      <c r="P9" s="11">
        <v>2</v>
      </c>
      <c r="Q9" s="3"/>
    </row>
    <row r="10" spans="1:17" ht="20.5" thickBot="1" x14ac:dyDescent="0.4">
      <c r="A10" s="82"/>
      <c r="B10" s="5" t="s">
        <v>16</v>
      </c>
      <c r="C10" s="12">
        <v>5096</v>
      </c>
      <c r="D10" s="12">
        <v>4869</v>
      </c>
      <c r="E10" s="12">
        <v>3071</v>
      </c>
      <c r="F10" s="12">
        <v>586</v>
      </c>
      <c r="G10" s="12">
        <v>3492</v>
      </c>
      <c r="H10" s="13">
        <v>1439</v>
      </c>
      <c r="I10" s="13">
        <v>1377</v>
      </c>
      <c r="J10" s="12">
        <v>4768</v>
      </c>
      <c r="K10" s="12">
        <v>4529</v>
      </c>
      <c r="L10" s="12">
        <v>2827</v>
      </c>
      <c r="M10" s="12">
        <v>577</v>
      </c>
      <c r="N10" s="12">
        <v>3235</v>
      </c>
      <c r="O10" s="13">
        <v>1364</v>
      </c>
      <c r="P10" s="14">
        <v>1294</v>
      </c>
      <c r="Q10" s="3"/>
    </row>
    <row r="11" spans="1:17" ht="15" thickBot="1" x14ac:dyDescent="0.4">
      <c r="A11" s="82"/>
      <c r="B11" s="5" t="s">
        <v>17</v>
      </c>
      <c r="C11" s="6"/>
      <c r="D11" s="10"/>
      <c r="E11" s="6"/>
      <c r="F11" s="6"/>
      <c r="G11" s="10"/>
      <c r="H11" s="6"/>
      <c r="I11" s="10"/>
      <c r="J11" s="10"/>
      <c r="K11" s="10"/>
      <c r="L11" s="10"/>
      <c r="M11" s="10"/>
      <c r="N11" s="10"/>
      <c r="O11" s="10"/>
      <c r="P11" s="11"/>
      <c r="Q11" s="3"/>
    </row>
    <row r="12" spans="1:17" ht="15" thickBot="1" x14ac:dyDescent="0.4">
      <c r="A12" s="82"/>
      <c r="B12" s="9" t="s">
        <v>18</v>
      </c>
      <c r="C12" s="10">
        <v>190</v>
      </c>
      <c r="D12" s="10">
        <v>185</v>
      </c>
      <c r="E12" s="10">
        <v>49</v>
      </c>
      <c r="F12" s="10">
        <v>2</v>
      </c>
      <c r="G12" s="10">
        <v>50</v>
      </c>
      <c r="H12" s="10">
        <v>139</v>
      </c>
      <c r="I12" s="10">
        <v>135</v>
      </c>
      <c r="J12" s="10">
        <v>215</v>
      </c>
      <c r="K12" s="10">
        <v>210</v>
      </c>
      <c r="L12" s="10">
        <v>48</v>
      </c>
      <c r="M12" s="10">
        <v>2</v>
      </c>
      <c r="N12" s="10">
        <v>49</v>
      </c>
      <c r="O12" s="10">
        <v>165</v>
      </c>
      <c r="P12" s="11">
        <v>161</v>
      </c>
      <c r="Q12" s="3"/>
    </row>
    <row r="13" spans="1:17" ht="15" thickBot="1" x14ac:dyDescent="0.4">
      <c r="A13" s="82"/>
      <c r="B13" s="9" t="s">
        <v>19</v>
      </c>
      <c r="C13" s="10">
        <v>1284</v>
      </c>
      <c r="D13" s="10">
        <v>1257</v>
      </c>
      <c r="E13" s="10">
        <v>662</v>
      </c>
      <c r="F13" s="10">
        <v>64</v>
      </c>
      <c r="G13" s="10">
        <v>706</v>
      </c>
      <c r="H13" s="10">
        <v>558</v>
      </c>
      <c r="I13" s="10">
        <v>551</v>
      </c>
      <c r="J13" s="10">
        <v>1211</v>
      </c>
      <c r="K13" s="10">
        <v>1181</v>
      </c>
      <c r="L13" s="10">
        <v>614</v>
      </c>
      <c r="M13" s="10">
        <v>71</v>
      </c>
      <c r="N13" s="10">
        <v>662</v>
      </c>
      <c r="O13" s="10">
        <v>526</v>
      </c>
      <c r="P13" s="11">
        <v>519</v>
      </c>
      <c r="Q13" s="3"/>
    </row>
    <row r="14" spans="1:17" ht="15" thickBot="1" x14ac:dyDescent="0.4">
      <c r="A14" s="82"/>
      <c r="B14" s="9" t="s">
        <v>20</v>
      </c>
      <c r="C14" s="10">
        <v>1520</v>
      </c>
      <c r="D14" s="10">
        <v>1420</v>
      </c>
      <c r="E14" s="10">
        <v>834</v>
      </c>
      <c r="F14" s="10">
        <v>265</v>
      </c>
      <c r="G14" s="10">
        <v>1024</v>
      </c>
      <c r="H14" s="10">
        <v>421</v>
      </c>
      <c r="I14" s="10">
        <v>395</v>
      </c>
      <c r="J14" s="10">
        <v>1340</v>
      </c>
      <c r="K14" s="10">
        <v>1235</v>
      </c>
      <c r="L14" s="10">
        <v>728</v>
      </c>
      <c r="M14" s="10">
        <v>259</v>
      </c>
      <c r="N14" s="10">
        <v>908</v>
      </c>
      <c r="O14" s="10">
        <v>353</v>
      </c>
      <c r="P14" s="11">
        <v>327</v>
      </c>
      <c r="Q14" s="3"/>
    </row>
    <row r="15" spans="1:17" ht="15" thickBot="1" x14ac:dyDescent="0.4">
      <c r="A15" s="82"/>
      <c r="B15" s="9" t="s">
        <v>21</v>
      </c>
      <c r="C15" s="10">
        <v>1158</v>
      </c>
      <c r="D15" s="10">
        <v>1107</v>
      </c>
      <c r="E15" s="10">
        <v>805</v>
      </c>
      <c r="F15" s="10">
        <v>159</v>
      </c>
      <c r="G15" s="10">
        <v>922</v>
      </c>
      <c r="H15" s="10">
        <v>194</v>
      </c>
      <c r="I15" s="10">
        <v>185</v>
      </c>
      <c r="J15" s="10">
        <v>1097</v>
      </c>
      <c r="K15" s="10">
        <v>1047</v>
      </c>
      <c r="L15" s="10">
        <v>754</v>
      </c>
      <c r="M15" s="10">
        <v>149</v>
      </c>
      <c r="N15" s="10">
        <v>863</v>
      </c>
      <c r="O15" s="10">
        <v>194</v>
      </c>
      <c r="P15" s="11">
        <v>184</v>
      </c>
      <c r="Q15" s="3"/>
    </row>
    <row r="16" spans="1:17" ht="15" thickBot="1" x14ac:dyDescent="0.4">
      <c r="A16" s="82"/>
      <c r="B16" s="9" t="s">
        <v>22</v>
      </c>
      <c r="C16" s="10">
        <v>772</v>
      </c>
      <c r="D16" s="10">
        <v>745</v>
      </c>
      <c r="E16" s="10">
        <v>601</v>
      </c>
      <c r="F16" s="10">
        <v>72</v>
      </c>
      <c r="G16" s="10">
        <v>654</v>
      </c>
      <c r="H16" s="10">
        <v>99</v>
      </c>
      <c r="I16" s="10">
        <v>92</v>
      </c>
      <c r="J16" s="10">
        <v>767</v>
      </c>
      <c r="K16" s="10">
        <v>733</v>
      </c>
      <c r="L16" s="10">
        <v>583</v>
      </c>
      <c r="M16" s="10">
        <v>77</v>
      </c>
      <c r="N16" s="10">
        <v>640</v>
      </c>
      <c r="O16" s="10">
        <v>107</v>
      </c>
      <c r="P16" s="11">
        <v>93</v>
      </c>
      <c r="Q16" s="3"/>
    </row>
    <row r="17" spans="1:17" ht="15" thickBot="1" x14ac:dyDescent="0.4">
      <c r="A17" s="82"/>
      <c r="B17" s="9" t="s">
        <v>23</v>
      </c>
      <c r="C17" s="10">
        <v>172</v>
      </c>
      <c r="D17" s="10">
        <v>154</v>
      </c>
      <c r="E17" s="10">
        <v>120</v>
      </c>
      <c r="F17" s="10">
        <v>24</v>
      </c>
      <c r="G17" s="10">
        <v>136</v>
      </c>
      <c r="H17" s="10">
        <v>28</v>
      </c>
      <c r="I17" s="10">
        <v>19</v>
      </c>
      <c r="J17" s="10">
        <v>138</v>
      </c>
      <c r="K17" s="10">
        <v>123</v>
      </c>
      <c r="L17" s="10">
        <v>100</v>
      </c>
      <c r="M17" s="10">
        <v>19</v>
      </c>
      <c r="N17" s="10">
        <v>112</v>
      </c>
      <c r="O17" s="10">
        <v>19</v>
      </c>
      <c r="P17" s="11">
        <v>11</v>
      </c>
      <c r="Q17" s="3"/>
    </row>
    <row r="18" spans="1:17" ht="20.5" thickBot="1" x14ac:dyDescent="0.4">
      <c r="A18" s="83"/>
      <c r="B18" s="9" t="s">
        <v>24</v>
      </c>
      <c r="C18" s="12">
        <v>5096</v>
      </c>
      <c r="D18" s="12">
        <v>4869</v>
      </c>
      <c r="E18" s="12">
        <v>3071</v>
      </c>
      <c r="F18" s="12">
        <v>586</v>
      </c>
      <c r="G18" s="12">
        <v>3492</v>
      </c>
      <c r="H18" s="12">
        <v>1439</v>
      </c>
      <c r="I18" s="13">
        <v>1377</v>
      </c>
      <c r="J18" s="12">
        <v>4768</v>
      </c>
      <c r="K18" s="12">
        <v>4529</v>
      </c>
      <c r="L18" s="12">
        <v>2827</v>
      </c>
      <c r="M18" s="12">
        <v>577</v>
      </c>
      <c r="N18" s="12">
        <v>3235</v>
      </c>
      <c r="O18" s="12">
        <v>1364</v>
      </c>
      <c r="P18" s="14">
        <v>1294</v>
      </c>
      <c r="Q18" s="3"/>
    </row>
    <row r="19" spans="1:17" ht="20.5" thickBot="1" x14ac:dyDescent="0.4">
      <c r="A19" s="81" t="s">
        <v>25</v>
      </c>
      <c r="B19" s="5" t="s">
        <v>26</v>
      </c>
      <c r="C19" s="12">
        <v>4292</v>
      </c>
      <c r="D19" s="12">
        <v>4080</v>
      </c>
      <c r="E19" s="12">
        <v>2605</v>
      </c>
      <c r="F19" s="12">
        <v>564</v>
      </c>
      <c r="G19" s="12">
        <v>3009</v>
      </c>
      <c r="H19" s="12">
        <v>1123</v>
      </c>
      <c r="I19" s="12">
        <v>1071</v>
      </c>
      <c r="J19" s="12">
        <v>3854</v>
      </c>
      <c r="K19" s="12">
        <v>3636</v>
      </c>
      <c r="L19" s="12">
        <v>2395</v>
      </c>
      <c r="M19" s="12">
        <v>557</v>
      </c>
      <c r="N19" s="12">
        <v>2787</v>
      </c>
      <c r="O19" s="12">
        <v>902</v>
      </c>
      <c r="P19" s="15">
        <v>849</v>
      </c>
      <c r="Q19" s="3"/>
    </row>
    <row r="20" spans="1:17" ht="15" thickBot="1" x14ac:dyDescent="0.4">
      <c r="A20" s="82"/>
      <c r="B20" s="9" t="s">
        <v>27</v>
      </c>
      <c r="C20" s="10">
        <v>27</v>
      </c>
      <c r="D20" s="10">
        <v>26</v>
      </c>
      <c r="E20" s="10">
        <v>0</v>
      </c>
      <c r="F20" s="10">
        <v>1</v>
      </c>
      <c r="G20" s="10">
        <v>1</v>
      </c>
      <c r="H20" s="10">
        <v>26</v>
      </c>
      <c r="I20" s="10">
        <v>25</v>
      </c>
      <c r="J20" s="10">
        <v>10</v>
      </c>
      <c r="K20" s="10">
        <v>9</v>
      </c>
      <c r="L20" s="10">
        <v>1</v>
      </c>
      <c r="M20" s="10">
        <v>1</v>
      </c>
      <c r="N20" s="10">
        <v>2</v>
      </c>
      <c r="O20" s="10">
        <v>8</v>
      </c>
      <c r="P20" s="11">
        <v>7</v>
      </c>
      <c r="Q20" s="3"/>
    </row>
    <row r="21" spans="1:17" ht="15" thickBot="1" x14ac:dyDescent="0.4">
      <c r="A21" s="82"/>
      <c r="B21" s="9" t="s">
        <v>28</v>
      </c>
      <c r="C21" s="10">
        <v>171</v>
      </c>
      <c r="D21" s="10">
        <v>150</v>
      </c>
      <c r="E21" s="10">
        <v>74</v>
      </c>
      <c r="F21" s="10">
        <v>38</v>
      </c>
      <c r="G21" s="10">
        <v>97</v>
      </c>
      <c r="H21" s="10">
        <v>59</v>
      </c>
      <c r="I21" s="10">
        <v>53</v>
      </c>
      <c r="J21" s="10">
        <v>185</v>
      </c>
      <c r="K21" s="10">
        <v>163</v>
      </c>
      <c r="L21" s="10">
        <v>85</v>
      </c>
      <c r="M21" s="10">
        <v>39</v>
      </c>
      <c r="N21" s="10">
        <v>109</v>
      </c>
      <c r="O21" s="10">
        <v>61</v>
      </c>
      <c r="P21" s="11">
        <v>54</v>
      </c>
      <c r="Q21" s="3"/>
    </row>
    <row r="22" spans="1:17" ht="15" thickBot="1" x14ac:dyDescent="0.4">
      <c r="A22" s="82"/>
      <c r="B22" s="9" t="s">
        <v>29</v>
      </c>
      <c r="C22" s="10">
        <v>763</v>
      </c>
      <c r="D22" s="10">
        <v>730</v>
      </c>
      <c r="E22" s="10">
        <v>449</v>
      </c>
      <c r="F22" s="10">
        <v>84</v>
      </c>
      <c r="G22" s="10">
        <v>509</v>
      </c>
      <c r="H22" s="10">
        <v>230</v>
      </c>
      <c r="I22" s="10">
        <v>221</v>
      </c>
      <c r="J22" s="10">
        <v>737</v>
      </c>
      <c r="K22" s="10">
        <v>698</v>
      </c>
      <c r="L22" s="10">
        <v>458</v>
      </c>
      <c r="M22" s="10">
        <v>100</v>
      </c>
      <c r="N22" s="10">
        <v>527</v>
      </c>
      <c r="O22" s="10">
        <v>179</v>
      </c>
      <c r="P22" s="11">
        <v>171</v>
      </c>
      <c r="Q22" s="3"/>
    </row>
    <row r="23" spans="1:17" ht="15" thickBot="1" x14ac:dyDescent="0.4">
      <c r="A23" s="82"/>
      <c r="B23" s="9" t="s">
        <v>30</v>
      </c>
      <c r="C23" s="10">
        <v>1290</v>
      </c>
      <c r="D23" s="10">
        <v>1218</v>
      </c>
      <c r="E23" s="10">
        <v>754</v>
      </c>
      <c r="F23" s="10">
        <v>174</v>
      </c>
      <c r="G23" s="10">
        <v>873</v>
      </c>
      <c r="H23" s="10">
        <v>362</v>
      </c>
      <c r="I23" s="10">
        <v>345</v>
      </c>
      <c r="J23" s="10">
        <v>1122</v>
      </c>
      <c r="K23" s="10">
        <v>1054</v>
      </c>
      <c r="L23" s="10">
        <v>695</v>
      </c>
      <c r="M23" s="10">
        <v>166</v>
      </c>
      <c r="N23" s="10">
        <v>808</v>
      </c>
      <c r="O23" s="10">
        <v>261</v>
      </c>
      <c r="P23" s="11">
        <v>246</v>
      </c>
      <c r="Q23" s="3"/>
    </row>
    <row r="24" spans="1:17" ht="15" thickBot="1" x14ac:dyDescent="0.4">
      <c r="A24" s="82"/>
      <c r="B24" s="9" t="s">
        <v>31</v>
      </c>
      <c r="C24" s="10">
        <v>1254</v>
      </c>
      <c r="D24" s="10">
        <v>1195</v>
      </c>
      <c r="E24" s="10">
        <v>760</v>
      </c>
      <c r="F24" s="10">
        <v>173</v>
      </c>
      <c r="G24" s="10">
        <v>889</v>
      </c>
      <c r="H24" s="10">
        <v>321</v>
      </c>
      <c r="I24" s="10">
        <v>305</v>
      </c>
      <c r="J24" s="10">
        <v>1099</v>
      </c>
      <c r="K24" s="10">
        <v>1039</v>
      </c>
      <c r="L24" s="10">
        <v>664</v>
      </c>
      <c r="M24" s="10">
        <v>163</v>
      </c>
      <c r="N24" s="10">
        <v>784</v>
      </c>
      <c r="O24" s="10">
        <v>272</v>
      </c>
      <c r="P24" s="11">
        <v>256</v>
      </c>
      <c r="Q24" s="3"/>
    </row>
    <row r="25" spans="1:17" ht="15" thickBot="1" x14ac:dyDescent="0.4">
      <c r="A25" s="82"/>
      <c r="B25" s="9" t="s">
        <v>32</v>
      </c>
      <c r="C25" s="10">
        <v>698</v>
      </c>
      <c r="D25" s="10">
        <v>676</v>
      </c>
      <c r="E25" s="10">
        <v>503</v>
      </c>
      <c r="F25" s="10">
        <v>78</v>
      </c>
      <c r="G25" s="10">
        <v>562</v>
      </c>
      <c r="H25" s="10">
        <v>117</v>
      </c>
      <c r="I25" s="10">
        <v>114</v>
      </c>
      <c r="J25" s="10">
        <v>611</v>
      </c>
      <c r="K25" s="10">
        <v>588</v>
      </c>
      <c r="L25" s="10">
        <v>427</v>
      </c>
      <c r="M25" s="10">
        <v>76</v>
      </c>
      <c r="N25" s="10">
        <v>485</v>
      </c>
      <c r="O25" s="10">
        <v>108</v>
      </c>
      <c r="P25" s="11">
        <v>103</v>
      </c>
      <c r="Q25" s="3"/>
    </row>
    <row r="26" spans="1:17" ht="15" thickBot="1" x14ac:dyDescent="0.4">
      <c r="A26" s="82"/>
      <c r="B26" s="16" t="s">
        <v>33</v>
      </c>
      <c r="C26" s="10">
        <v>75</v>
      </c>
      <c r="D26" s="10">
        <v>71</v>
      </c>
      <c r="E26" s="10">
        <v>57</v>
      </c>
      <c r="F26" s="10">
        <v>11</v>
      </c>
      <c r="G26" s="10">
        <v>65</v>
      </c>
      <c r="H26" s="10">
        <v>7</v>
      </c>
      <c r="I26" s="10">
        <v>7</v>
      </c>
      <c r="J26" s="10">
        <v>77</v>
      </c>
      <c r="K26" s="10">
        <v>74</v>
      </c>
      <c r="L26" s="10">
        <v>58</v>
      </c>
      <c r="M26" s="10">
        <v>6</v>
      </c>
      <c r="N26" s="10">
        <v>62</v>
      </c>
      <c r="O26" s="10">
        <v>13</v>
      </c>
      <c r="P26" s="11">
        <v>12</v>
      </c>
      <c r="Q26" s="3"/>
    </row>
    <row r="27" spans="1:17" ht="15" thickBot="1" x14ac:dyDescent="0.4">
      <c r="A27" s="82"/>
      <c r="B27" s="16" t="s">
        <v>34</v>
      </c>
      <c r="C27" s="10">
        <v>14</v>
      </c>
      <c r="D27" s="10">
        <v>12</v>
      </c>
      <c r="E27" s="10">
        <v>8</v>
      </c>
      <c r="F27" s="10">
        <v>5</v>
      </c>
      <c r="G27" s="10">
        <v>12</v>
      </c>
      <c r="H27" s="10">
        <v>1</v>
      </c>
      <c r="I27" s="10">
        <v>1</v>
      </c>
      <c r="J27" s="10">
        <v>13</v>
      </c>
      <c r="K27" s="10">
        <v>12</v>
      </c>
      <c r="L27" s="10">
        <v>7</v>
      </c>
      <c r="M27" s="10">
        <v>6</v>
      </c>
      <c r="N27" s="10">
        <v>12</v>
      </c>
      <c r="O27" s="10">
        <v>0</v>
      </c>
      <c r="P27" s="11">
        <v>0</v>
      </c>
      <c r="Q27" s="3"/>
    </row>
    <row r="28" spans="1:17" ht="20.5" thickBot="1" x14ac:dyDescent="0.4">
      <c r="A28" s="82"/>
      <c r="B28" s="5" t="s">
        <v>35</v>
      </c>
      <c r="C28" s="12">
        <v>187</v>
      </c>
      <c r="D28" s="12">
        <v>184</v>
      </c>
      <c r="E28" s="12">
        <v>156</v>
      </c>
      <c r="F28" s="12">
        <v>18</v>
      </c>
      <c r="G28" s="12">
        <v>171</v>
      </c>
      <c r="H28" s="12">
        <v>13</v>
      </c>
      <c r="I28" s="12">
        <v>13</v>
      </c>
      <c r="J28" s="12">
        <v>162</v>
      </c>
      <c r="K28" s="12">
        <v>158</v>
      </c>
      <c r="L28" s="12">
        <v>133</v>
      </c>
      <c r="M28" s="12">
        <v>17</v>
      </c>
      <c r="N28" s="12">
        <v>147</v>
      </c>
      <c r="O28" s="12">
        <v>12</v>
      </c>
      <c r="P28" s="15">
        <v>12</v>
      </c>
      <c r="Q28" s="3"/>
    </row>
    <row r="29" spans="1:17" ht="15" thickBot="1" x14ac:dyDescent="0.4">
      <c r="A29" s="82"/>
      <c r="B29" s="9" t="s">
        <v>36</v>
      </c>
      <c r="C29" s="10">
        <v>28</v>
      </c>
      <c r="D29" s="10">
        <v>27</v>
      </c>
      <c r="E29" s="10">
        <v>16</v>
      </c>
      <c r="F29" s="10">
        <v>1</v>
      </c>
      <c r="G29" s="10">
        <v>17</v>
      </c>
      <c r="H29" s="10">
        <v>11</v>
      </c>
      <c r="I29" s="10">
        <v>11</v>
      </c>
      <c r="J29" s="10">
        <v>23</v>
      </c>
      <c r="K29" s="10">
        <v>23</v>
      </c>
      <c r="L29" s="10">
        <v>13</v>
      </c>
      <c r="M29" s="10">
        <v>0</v>
      </c>
      <c r="N29" s="10">
        <v>13</v>
      </c>
      <c r="O29" s="10">
        <v>10</v>
      </c>
      <c r="P29" s="11">
        <v>10</v>
      </c>
      <c r="Q29" s="3"/>
    </row>
    <row r="30" spans="1:17" ht="15" thickBot="1" x14ac:dyDescent="0.4">
      <c r="A30" s="82"/>
      <c r="B30" s="9" t="s">
        <v>37</v>
      </c>
      <c r="C30" s="10">
        <v>4</v>
      </c>
      <c r="D30" s="10">
        <v>4</v>
      </c>
      <c r="E30" s="10">
        <v>2</v>
      </c>
      <c r="F30" s="10">
        <v>0</v>
      </c>
      <c r="G30" s="10">
        <v>2</v>
      </c>
      <c r="H30" s="10">
        <v>2</v>
      </c>
      <c r="I30" s="10">
        <v>2</v>
      </c>
      <c r="J30" s="10">
        <v>4</v>
      </c>
      <c r="K30" s="10">
        <v>4</v>
      </c>
      <c r="L30" s="10">
        <v>2</v>
      </c>
      <c r="M30" s="10">
        <v>0</v>
      </c>
      <c r="N30" s="10">
        <v>2</v>
      </c>
      <c r="O30" s="10">
        <v>2</v>
      </c>
      <c r="P30" s="11">
        <v>2</v>
      </c>
      <c r="Q30" s="3"/>
    </row>
    <row r="31" spans="1:17" ht="15" thickBot="1" x14ac:dyDescent="0.4">
      <c r="A31" s="82"/>
      <c r="B31" s="9" t="s">
        <v>38</v>
      </c>
      <c r="C31" s="10">
        <v>155</v>
      </c>
      <c r="D31" s="10">
        <v>152</v>
      </c>
      <c r="E31" s="10">
        <v>138</v>
      </c>
      <c r="F31" s="10">
        <v>17</v>
      </c>
      <c r="G31" s="10">
        <v>152</v>
      </c>
      <c r="H31" s="10">
        <v>0</v>
      </c>
      <c r="I31" s="10">
        <v>0</v>
      </c>
      <c r="J31" s="10">
        <v>135</v>
      </c>
      <c r="K31" s="10">
        <v>132</v>
      </c>
      <c r="L31" s="10">
        <v>118</v>
      </c>
      <c r="M31" s="10">
        <v>17</v>
      </c>
      <c r="N31" s="10">
        <v>132</v>
      </c>
      <c r="O31" s="10">
        <v>0</v>
      </c>
      <c r="P31" s="11">
        <v>0</v>
      </c>
      <c r="Q31" s="3"/>
    </row>
    <row r="32" spans="1:17" ht="15" thickBot="1" x14ac:dyDescent="0.4">
      <c r="A32" s="82"/>
      <c r="B32" s="9" t="s">
        <v>39</v>
      </c>
      <c r="C32" s="10">
        <v>596</v>
      </c>
      <c r="D32" s="10">
        <v>585</v>
      </c>
      <c r="E32" s="10">
        <v>292</v>
      </c>
      <c r="F32" s="10">
        <v>4</v>
      </c>
      <c r="G32" s="10">
        <v>294</v>
      </c>
      <c r="H32" s="10">
        <v>300</v>
      </c>
      <c r="I32" s="10">
        <v>290</v>
      </c>
      <c r="J32" s="10">
        <v>735</v>
      </c>
      <c r="K32" s="10">
        <v>718</v>
      </c>
      <c r="L32" s="10">
        <v>285</v>
      </c>
      <c r="M32" s="10">
        <v>3</v>
      </c>
      <c r="N32" s="10">
        <v>287</v>
      </c>
      <c r="O32" s="10">
        <v>447</v>
      </c>
      <c r="P32" s="11">
        <v>432</v>
      </c>
      <c r="Q32" s="3"/>
    </row>
    <row r="33" spans="1:17" ht="15" thickBot="1" x14ac:dyDescent="0.4">
      <c r="A33" s="82"/>
      <c r="B33" s="9" t="s">
        <v>40</v>
      </c>
      <c r="C33" s="10">
        <v>21</v>
      </c>
      <c r="D33" s="10">
        <v>21</v>
      </c>
      <c r="E33" s="10">
        <v>18</v>
      </c>
      <c r="F33" s="10">
        <v>0</v>
      </c>
      <c r="G33" s="10">
        <v>18</v>
      </c>
      <c r="H33" s="10">
        <v>3</v>
      </c>
      <c r="I33" s="10">
        <v>3</v>
      </c>
      <c r="J33" s="10">
        <v>17</v>
      </c>
      <c r="K33" s="10">
        <v>16</v>
      </c>
      <c r="L33" s="10">
        <v>14</v>
      </c>
      <c r="M33" s="10">
        <v>0</v>
      </c>
      <c r="N33" s="10">
        <v>14</v>
      </c>
      <c r="O33" s="10">
        <v>3</v>
      </c>
      <c r="P33" s="11">
        <v>2</v>
      </c>
      <c r="Q33" s="3"/>
    </row>
    <row r="34" spans="1:17" ht="20.5" thickBot="1" x14ac:dyDescent="0.4">
      <c r="A34" s="83"/>
      <c r="B34" s="5" t="s">
        <v>41</v>
      </c>
      <c r="C34" s="12">
        <v>5096</v>
      </c>
      <c r="D34" s="12">
        <v>4869</v>
      </c>
      <c r="E34" s="12">
        <v>3071</v>
      </c>
      <c r="F34" s="12">
        <v>586</v>
      </c>
      <c r="G34" s="12">
        <v>3492</v>
      </c>
      <c r="H34" s="12">
        <v>1439</v>
      </c>
      <c r="I34" s="12">
        <v>1377</v>
      </c>
      <c r="J34" s="12">
        <v>4768</v>
      </c>
      <c r="K34" s="12">
        <v>4529</v>
      </c>
      <c r="L34" s="12">
        <v>2827</v>
      </c>
      <c r="M34" s="12">
        <v>577</v>
      </c>
      <c r="N34" s="12">
        <v>3235</v>
      </c>
      <c r="O34" s="12">
        <v>1364</v>
      </c>
      <c r="P34" s="15">
        <v>1294</v>
      </c>
      <c r="Q34" s="3"/>
    </row>
    <row r="35" spans="1:17" x14ac:dyDescent="0.35">
      <c r="A35" s="17" t="s">
        <v>42</v>
      </c>
    </row>
    <row r="36" spans="1:17" x14ac:dyDescent="0.35">
      <c r="A36" s="18" t="s">
        <v>43</v>
      </c>
    </row>
    <row r="37" spans="1:17" x14ac:dyDescent="0.35">
      <c r="A37" s="18" t="s">
        <v>44</v>
      </c>
    </row>
    <row r="38" spans="1:17" x14ac:dyDescent="0.35">
      <c r="A38" s="18" t="s">
        <v>45</v>
      </c>
    </row>
    <row r="39" spans="1:17" x14ac:dyDescent="0.35">
      <c r="A39" s="18" t="s">
        <v>46</v>
      </c>
    </row>
    <row r="40" spans="1:17" x14ac:dyDescent="0.35">
      <c r="A40" s="18" t="s">
        <v>47</v>
      </c>
    </row>
    <row r="41" spans="1:17" x14ac:dyDescent="0.35">
      <c r="A41" s="18" t="s">
        <v>48</v>
      </c>
    </row>
  </sheetData>
  <mergeCells count="27">
    <mergeCell ref="A2:B2"/>
    <mergeCell ref="C2:I2"/>
    <mergeCell ref="J2:P2"/>
    <mergeCell ref="C3:D3"/>
    <mergeCell ref="E3:G3"/>
    <mergeCell ref="H3:I3"/>
    <mergeCell ref="J3:K3"/>
    <mergeCell ref="L3:N3"/>
    <mergeCell ref="O3:P3"/>
    <mergeCell ref="A19:A34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M4:M5"/>
    <mergeCell ref="N4:N5"/>
    <mergeCell ref="O4:O5"/>
    <mergeCell ref="P4:P5"/>
    <mergeCell ref="A6:A18"/>
    <mergeCell ref="K4:K5"/>
    <mergeCell ref="L4:L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A8143-6768-432F-B1DF-E00A4C20A670}">
  <dimension ref="A1:G31"/>
  <sheetViews>
    <sheetView workbookViewId="0">
      <selection activeCell="C42" sqref="C42"/>
    </sheetView>
  </sheetViews>
  <sheetFormatPr defaultRowHeight="14.5" x14ac:dyDescent="0.35"/>
  <cols>
    <col min="1" max="1" width="18.81640625" customWidth="1"/>
  </cols>
  <sheetData>
    <row r="1" spans="1:7" x14ac:dyDescent="0.35">
      <c r="A1" s="2" t="s">
        <v>107</v>
      </c>
    </row>
    <row r="2" spans="1:7" x14ac:dyDescent="0.35">
      <c r="A2" s="19" t="s">
        <v>49</v>
      </c>
    </row>
    <row r="3" spans="1:7" x14ac:dyDescent="0.35">
      <c r="A3" s="20"/>
    </row>
    <row r="4" spans="1:7" ht="35" thickBot="1" x14ac:dyDescent="0.4">
      <c r="A4" s="21" t="s">
        <v>50</v>
      </c>
      <c r="B4" s="22" t="s">
        <v>38</v>
      </c>
      <c r="C4" s="22" t="s">
        <v>51</v>
      </c>
      <c r="D4" s="22" t="s">
        <v>52</v>
      </c>
      <c r="E4" s="22" t="s">
        <v>53</v>
      </c>
      <c r="F4" s="22" t="s">
        <v>54</v>
      </c>
      <c r="G4" s="23" t="s">
        <v>40</v>
      </c>
    </row>
    <row r="5" spans="1:7" ht="23.5" thickBot="1" x14ac:dyDescent="0.4">
      <c r="A5" s="24" t="s">
        <v>55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6">
        <v>0</v>
      </c>
    </row>
    <row r="6" spans="1:7" ht="23.5" thickBot="1" x14ac:dyDescent="0.4">
      <c r="A6" s="24" t="s">
        <v>56</v>
      </c>
      <c r="B6" s="25" t="s">
        <v>57</v>
      </c>
      <c r="C6" s="25">
        <v>5</v>
      </c>
      <c r="D6" s="25">
        <v>2</v>
      </c>
      <c r="E6" s="25">
        <v>0</v>
      </c>
      <c r="F6" s="25">
        <v>0</v>
      </c>
      <c r="G6" s="26">
        <v>0</v>
      </c>
    </row>
    <row r="7" spans="1:7" ht="23.5" thickBot="1" x14ac:dyDescent="0.4">
      <c r="A7" s="24" t="s">
        <v>58</v>
      </c>
      <c r="B7" s="25" t="s">
        <v>59</v>
      </c>
      <c r="C7" s="25">
        <v>8</v>
      </c>
      <c r="D7" s="25">
        <v>1</v>
      </c>
      <c r="E7" s="25">
        <v>0</v>
      </c>
      <c r="F7" s="25">
        <v>0</v>
      </c>
      <c r="G7" s="26">
        <v>0</v>
      </c>
    </row>
    <row r="8" spans="1:7" ht="23.5" thickBot="1" x14ac:dyDescent="0.4">
      <c r="A8" s="24" t="s">
        <v>60</v>
      </c>
      <c r="B8" s="25" t="s">
        <v>61</v>
      </c>
      <c r="C8" s="25">
        <v>11</v>
      </c>
      <c r="D8" s="25">
        <v>1</v>
      </c>
      <c r="E8" s="25">
        <v>0</v>
      </c>
      <c r="F8" s="25">
        <v>0</v>
      </c>
      <c r="G8" s="26">
        <v>0</v>
      </c>
    </row>
    <row r="9" spans="1:7" ht="23.5" thickBot="1" x14ac:dyDescent="0.4">
      <c r="A9" s="24" t="s">
        <v>62</v>
      </c>
      <c r="B9" s="25" t="s">
        <v>63</v>
      </c>
      <c r="C9" s="25">
        <v>4</v>
      </c>
      <c r="D9" s="25">
        <v>0</v>
      </c>
      <c r="E9" s="25">
        <v>0</v>
      </c>
      <c r="F9" s="25">
        <v>0</v>
      </c>
      <c r="G9" s="26">
        <v>0</v>
      </c>
    </row>
    <row r="10" spans="1:7" ht="23.5" thickBot="1" x14ac:dyDescent="0.4">
      <c r="A10" s="24" t="s">
        <v>64</v>
      </c>
      <c r="B10" s="25">
        <v>5</v>
      </c>
      <c r="C10" s="25">
        <v>0</v>
      </c>
      <c r="D10" s="25">
        <v>0</v>
      </c>
      <c r="E10" s="25">
        <v>0</v>
      </c>
      <c r="F10" s="25">
        <v>0</v>
      </c>
      <c r="G10" s="26">
        <v>0</v>
      </c>
    </row>
    <row r="11" spans="1:7" ht="23.5" thickBot="1" x14ac:dyDescent="0.4">
      <c r="A11" s="24" t="s">
        <v>65</v>
      </c>
      <c r="B11" s="25" t="s">
        <v>66</v>
      </c>
      <c r="C11" s="25">
        <v>0</v>
      </c>
      <c r="D11" s="25">
        <v>0</v>
      </c>
      <c r="E11" s="25">
        <v>0</v>
      </c>
      <c r="F11" s="25">
        <v>0</v>
      </c>
      <c r="G11" s="26">
        <v>0</v>
      </c>
    </row>
    <row r="12" spans="1:7" ht="23.5" thickBot="1" x14ac:dyDescent="0.4">
      <c r="A12" s="24" t="s">
        <v>67</v>
      </c>
      <c r="B12" s="25">
        <v>2</v>
      </c>
      <c r="C12" s="25">
        <v>0</v>
      </c>
      <c r="D12" s="25">
        <v>0</v>
      </c>
      <c r="E12" s="25">
        <v>0</v>
      </c>
      <c r="F12" s="25">
        <v>0</v>
      </c>
      <c r="G12" s="26">
        <v>0</v>
      </c>
    </row>
    <row r="13" spans="1:7" ht="23.5" thickBot="1" x14ac:dyDescent="0.4">
      <c r="A13" s="24" t="s">
        <v>68</v>
      </c>
      <c r="B13" s="25">
        <v>3</v>
      </c>
      <c r="C13" s="25">
        <v>0</v>
      </c>
      <c r="D13" s="25">
        <v>0</v>
      </c>
      <c r="E13" s="25">
        <v>0</v>
      </c>
      <c r="F13" s="25">
        <v>0</v>
      </c>
      <c r="G13" s="26">
        <v>0</v>
      </c>
    </row>
    <row r="14" spans="1:7" ht="23.5" thickBot="1" x14ac:dyDescent="0.4">
      <c r="A14" s="24" t="s">
        <v>69</v>
      </c>
      <c r="B14" s="25">
        <v>5</v>
      </c>
      <c r="C14" s="25">
        <v>0</v>
      </c>
      <c r="D14" s="25">
        <v>0</v>
      </c>
      <c r="E14" s="25">
        <v>0</v>
      </c>
      <c r="F14" s="25">
        <v>0</v>
      </c>
      <c r="G14" s="26">
        <v>0</v>
      </c>
    </row>
    <row r="15" spans="1:7" ht="15" thickBot="1" x14ac:dyDescent="0.4">
      <c r="A15" s="24" t="s">
        <v>70</v>
      </c>
      <c r="B15" s="25">
        <v>1</v>
      </c>
      <c r="C15" s="25">
        <v>0</v>
      </c>
      <c r="D15" s="25">
        <v>0</v>
      </c>
      <c r="E15" s="25">
        <v>0</v>
      </c>
      <c r="F15" s="25">
        <v>0</v>
      </c>
      <c r="G15" s="26">
        <v>0</v>
      </c>
    </row>
    <row r="16" spans="1:7" ht="15" thickBot="1" x14ac:dyDescent="0.4">
      <c r="A16" s="24" t="s">
        <v>71</v>
      </c>
      <c r="B16" s="25">
        <v>1</v>
      </c>
      <c r="C16" s="25">
        <v>0</v>
      </c>
      <c r="D16" s="25">
        <v>0</v>
      </c>
      <c r="E16" s="25">
        <v>0</v>
      </c>
      <c r="F16" s="25">
        <v>0</v>
      </c>
      <c r="G16" s="26">
        <v>0</v>
      </c>
    </row>
    <row r="17" spans="1:7" ht="15" thickBot="1" x14ac:dyDescent="0.4">
      <c r="A17" s="24" t="s">
        <v>72</v>
      </c>
      <c r="B17" s="25">
        <v>1</v>
      </c>
      <c r="C17" s="25">
        <v>0</v>
      </c>
      <c r="D17" s="25">
        <v>0</v>
      </c>
      <c r="E17" s="25">
        <v>0</v>
      </c>
      <c r="F17" s="25">
        <v>0</v>
      </c>
      <c r="G17" s="26">
        <v>0</v>
      </c>
    </row>
    <row r="18" spans="1:7" ht="15" thickBot="1" x14ac:dyDescent="0.4">
      <c r="A18" s="24" t="s">
        <v>73</v>
      </c>
      <c r="B18" s="25">
        <v>1</v>
      </c>
      <c r="C18" s="25">
        <v>0</v>
      </c>
      <c r="D18" s="25">
        <v>0</v>
      </c>
      <c r="E18" s="25">
        <v>0</v>
      </c>
      <c r="F18" s="25">
        <v>0</v>
      </c>
      <c r="G18" s="26">
        <v>0</v>
      </c>
    </row>
    <row r="19" spans="1:7" ht="15" thickBot="1" x14ac:dyDescent="0.4">
      <c r="A19" s="24" t="s">
        <v>74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6">
        <v>0</v>
      </c>
    </row>
    <row r="20" spans="1:7" ht="15" thickBot="1" x14ac:dyDescent="0.4">
      <c r="A20" s="24" t="s">
        <v>75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6">
        <v>0</v>
      </c>
    </row>
    <row r="21" spans="1:7" ht="15" thickBot="1" x14ac:dyDescent="0.4">
      <c r="A21" s="24" t="s">
        <v>76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6">
        <v>0</v>
      </c>
    </row>
    <row r="22" spans="1:7" ht="15" thickBot="1" x14ac:dyDescent="0.4">
      <c r="A22" s="24" t="s">
        <v>77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6">
        <v>0</v>
      </c>
    </row>
    <row r="23" spans="1:7" ht="15" thickBot="1" x14ac:dyDescent="0.4">
      <c r="A23" s="27" t="s">
        <v>78</v>
      </c>
      <c r="B23" s="28">
        <v>154</v>
      </c>
      <c r="C23" s="28">
        <v>28</v>
      </c>
      <c r="D23" s="28">
        <v>4</v>
      </c>
      <c r="E23" s="25">
        <v>0</v>
      </c>
      <c r="F23" s="25">
        <v>0</v>
      </c>
      <c r="G23" s="26">
        <v>0</v>
      </c>
    </row>
    <row r="24" spans="1:7" x14ac:dyDescent="0.35">
      <c r="A24" s="29" t="s">
        <v>79</v>
      </c>
    </row>
    <row r="25" spans="1:7" x14ac:dyDescent="0.35">
      <c r="A25" s="30" t="s">
        <v>80</v>
      </c>
    </row>
    <row r="26" spans="1:7" x14ac:dyDescent="0.35">
      <c r="A26" s="30" t="s">
        <v>81</v>
      </c>
      <c r="B26" s="30" t="s">
        <v>82</v>
      </c>
    </row>
    <row r="27" spans="1:7" x14ac:dyDescent="0.35">
      <c r="A27" s="30" t="s">
        <v>83</v>
      </c>
      <c r="B27" s="30" t="s">
        <v>84</v>
      </c>
    </row>
    <row r="28" spans="1:7" x14ac:dyDescent="0.35">
      <c r="A28" s="30" t="s">
        <v>85</v>
      </c>
      <c r="B28" s="30" t="s">
        <v>86</v>
      </c>
    </row>
    <row r="29" spans="1:7" x14ac:dyDescent="0.35">
      <c r="A29" s="30" t="s">
        <v>87</v>
      </c>
      <c r="B29" s="30" t="s">
        <v>88</v>
      </c>
    </row>
    <row r="30" spans="1:7" x14ac:dyDescent="0.35">
      <c r="A30" s="30" t="s">
        <v>89</v>
      </c>
      <c r="B30" s="30" t="s">
        <v>88</v>
      </c>
    </row>
    <row r="31" spans="1:7" x14ac:dyDescent="0.35">
      <c r="A31" s="30" t="s">
        <v>90</v>
      </c>
      <c r="B31" s="30" t="s">
        <v>91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097E-7A90-4A6D-82BE-7798AD55E39D}">
  <dimension ref="A1:I11"/>
  <sheetViews>
    <sheetView workbookViewId="0">
      <selection activeCell="B54" sqref="B54"/>
    </sheetView>
  </sheetViews>
  <sheetFormatPr defaultRowHeight="14.5" x14ac:dyDescent="0.35"/>
  <sheetData>
    <row r="1" spans="1:9" x14ac:dyDescent="0.35">
      <c r="A1" s="31" t="s">
        <v>106</v>
      </c>
    </row>
    <row r="2" spans="1:9" x14ac:dyDescent="0.35">
      <c r="A2" s="32"/>
    </row>
    <row r="3" spans="1:9" x14ac:dyDescent="0.35">
      <c r="A3" s="33"/>
      <c r="B3" s="94" t="s">
        <v>92</v>
      </c>
      <c r="C3" s="95"/>
      <c r="D3" s="96" t="s">
        <v>14</v>
      </c>
      <c r="E3" s="95"/>
      <c r="F3" s="96" t="s">
        <v>13</v>
      </c>
      <c r="G3" s="95"/>
      <c r="H3" s="96" t="s">
        <v>93</v>
      </c>
      <c r="I3" s="94"/>
    </row>
    <row r="4" spans="1:9" ht="15" thickBot="1" x14ac:dyDescent="0.4">
      <c r="A4" s="34" t="s">
        <v>94</v>
      </c>
      <c r="B4" s="35" t="s">
        <v>95</v>
      </c>
      <c r="C4" s="35" t="s">
        <v>96</v>
      </c>
      <c r="D4" s="35" t="s">
        <v>95</v>
      </c>
      <c r="E4" s="35" t="s">
        <v>97</v>
      </c>
      <c r="F4" s="35" t="s">
        <v>95</v>
      </c>
      <c r="G4" s="35" t="s">
        <v>97</v>
      </c>
      <c r="H4" s="35" t="s">
        <v>95</v>
      </c>
      <c r="I4" s="35" t="s">
        <v>97</v>
      </c>
    </row>
    <row r="5" spans="1:9" ht="15" thickBot="1" x14ac:dyDescent="0.4">
      <c r="A5" s="34" t="s">
        <v>98</v>
      </c>
      <c r="B5" s="35">
        <v>7</v>
      </c>
      <c r="C5" s="35">
        <v>-1</v>
      </c>
      <c r="D5" s="35">
        <v>4</v>
      </c>
      <c r="E5" s="35">
        <v>-1</v>
      </c>
      <c r="F5" s="35">
        <v>3</v>
      </c>
      <c r="G5" s="35">
        <v>0</v>
      </c>
      <c r="H5" s="35">
        <v>0</v>
      </c>
      <c r="I5" s="35">
        <v>0</v>
      </c>
    </row>
    <row r="6" spans="1:9" ht="15" thickBot="1" x14ac:dyDescent="0.4">
      <c r="A6" s="34" t="s">
        <v>99</v>
      </c>
      <c r="B6" s="35">
        <v>39</v>
      </c>
      <c r="C6" s="35">
        <v>1</v>
      </c>
      <c r="D6" s="35">
        <v>17</v>
      </c>
      <c r="E6" s="35">
        <v>1</v>
      </c>
      <c r="F6" s="35">
        <v>22</v>
      </c>
      <c r="G6" s="35">
        <v>0</v>
      </c>
      <c r="H6" s="35">
        <v>0</v>
      </c>
      <c r="I6" s="35">
        <v>0</v>
      </c>
    </row>
    <row r="7" spans="1:9" ht="15" thickBot="1" x14ac:dyDescent="0.4">
      <c r="A7" s="34" t="s">
        <v>100</v>
      </c>
      <c r="B7" s="35">
        <v>108</v>
      </c>
      <c r="C7" s="35">
        <v>20</v>
      </c>
      <c r="D7" s="35">
        <v>49</v>
      </c>
      <c r="E7" s="35">
        <v>9</v>
      </c>
      <c r="F7" s="35">
        <v>59</v>
      </c>
      <c r="G7" s="35">
        <v>11</v>
      </c>
      <c r="H7" s="35">
        <v>0</v>
      </c>
      <c r="I7" s="35">
        <v>0</v>
      </c>
    </row>
    <row r="8" spans="1:9" ht="15" thickBot="1" x14ac:dyDescent="0.4">
      <c r="A8" s="36" t="s">
        <v>78</v>
      </c>
      <c r="B8" s="37" t="s">
        <v>101</v>
      </c>
      <c r="C8" s="37">
        <v>20</v>
      </c>
      <c r="D8" s="37">
        <v>70</v>
      </c>
      <c r="E8" s="37">
        <v>9</v>
      </c>
      <c r="F8" s="37">
        <v>84</v>
      </c>
      <c r="G8" s="37">
        <v>11</v>
      </c>
      <c r="H8" s="37">
        <v>0</v>
      </c>
      <c r="I8" s="37">
        <v>0</v>
      </c>
    </row>
    <row r="9" spans="1:9" x14ac:dyDescent="0.35">
      <c r="A9" s="38" t="s">
        <v>102</v>
      </c>
    </row>
    <row r="10" spans="1:9" x14ac:dyDescent="0.35">
      <c r="A10" s="38" t="s">
        <v>81</v>
      </c>
      <c r="B10" s="38" t="s">
        <v>103</v>
      </c>
    </row>
    <row r="11" spans="1:9" x14ac:dyDescent="0.35">
      <c r="A11" s="38" t="s">
        <v>83</v>
      </c>
      <c r="B11" s="38" t="s">
        <v>104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8FC3-BF7E-42EE-BC59-64D0E7AD2BBA}">
  <dimension ref="A1:M72"/>
  <sheetViews>
    <sheetView workbookViewId="0">
      <selection activeCell="K62" sqref="K62"/>
    </sheetView>
  </sheetViews>
  <sheetFormatPr defaultRowHeight="14" x14ac:dyDescent="0.3"/>
  <cols>
    <col min="1" max="1" width="62.26953125" style="40" customWidth="1"/>
    <col min="2" max="7" width="10.6328125" style="40" customWidth="1"/>
    <col min="8" max="16384" width="8.7265625" style="40"/>
  </cols>
  <sheetData>
    <row r="1" spans="1:13" x14ac:dyDescent="0.3">
      <c r="A1" s="41" t="s">
        <v>178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4.5" thickBo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4.5" thickBot="1" x14ac:dyDescent="0.35">
      <c r="A3" s="43"/>
      <c r="B3" s="97">
        <v>44348</v>
      </c>
      <c r="C3" s="98"/>
      <c r="D3" s="98"/>
      <c r="E3" s="99"/>
      <c r="F3" s="97">
        <v>43983</v>
      </c>
      <c r="G3" s="98"/>
      <c r="H3" s="98"/>
      <c r="I3" s="99"/>
      <c r="J3" s="97" t="s">
        <v>177</v>
      </c>
      <c r="K3" s="98"/>
      <c r="L3" s="98"/>
      <c r="M3" s="99"/>
    </row>
    <row r="4" spans="1:13" ht="39.5" thickBot="1" x14ac:dyDescent="0.35">
      <c r="A4" s="44" t="s">
        <v>176</v>
      </c>
      <c r="B4" s="45" t="s">
        <v>175</v>
      </c>
      <c r="C4" s="46" t="s">
        <v>174</v>
      </c>
      <c r="D4" s="46" t="s">
        <v>173</v>
      </c>
      <c r="E4" s="47" t="s">
        <v>78</v>
      </c>
      <c r="F4" s="45" t="s">
        <v>175</v>
      </c>
      <c r="G4" s="46" t="s">
        <v>174</v>
      </c>
      <c r="H4" s="46" t="s">
        <v>173</v>
      </c>
      <c r="I4" s="48" t="s">
        <v>78</v>
      </c>
      <c r="J4" s="49" t="s">
        <v>175</v>
      </c>
      <c r="K4" s="46" t="s">
        <v>174</v>
      </c>
      <c r="L4" s="46" t="s">
        <v>173</v>
      </c>
      <c r="M4" s="48" t="s">
        <v>78</v>
      </c>
    </row>
    <row r="5" spans="1:13" x14ac:dyDescent="0.3">
      <c r="A5" s="50" t="s">
        <v>172</v>
      </c>
      <c r="B5" s="51">
        <v>1</v>
      </c>
      <c r="C5" s="52">
        <v>0</v>
      </c>
      <c r="D5" s="52">
        <v>0</v>
      </c>
      <c r="E5" s="53">
        <v>1</v>
      </c>
      <c r="F5" s="51">
        <v>0</v>
      </c>
      <c r="G5" s="52">
        <v>1</v>
      </c>
      <c r="H5" s="52">
        <v>0</v>
      </c>
      <c r="I5" s="53">
        <v>1</v>
      </c>
      <c r="J5" s="51">
        <v>1</v>
      </c>
      <c r="K5" s="52">
        <v>-1</v>
      </c>
      <c r="L5" s="54">
        <v>0</v>
      </c>
      <c r="M5" s="53">
        <v>0</v>
      </c>
    </row>
    <row r="6" spans="1:13" x14ac:dyDescent="0.3">
      <c r="A6" s="50" t="s">
        <v>171</v>
      </c>
      <c r="B6" s="55">
        <v>0</v>
      </c>
      <c r="C6" s="56">
        <v>1</v>
      </c>
      <c r="D6" s="56">
        <v>0</v>
      </c>
      <c r="E6" s="57">
        <v>1</v>
      </c>
      <c r="F6" s="55">
        <v>0</v>
      </c>
      <c r="G6" s="56">
        <v>1</v>
      </c>
      <c r="H6" s="56">
        <v>0</v>
      </c>
      <c r="I6" s="57">
        <v>1</v>
      </c>
      <c r="J6" s="55">
        <v>0</v>
      </c>
      <c r="K6" s="56">
        <v>0</v>
      </c>
      <c r="L6" s="54">
        <v>0</v>
      </c>
      <c r="M6" s="57">
        <v>0</v>
      </c>
    </row>
    <row r="7" spans="1:13" x14ac:dyDescent="0.3">
      <c r="A7" s="50" t="s">
        <v>170</v>
      </c>
      <c r="B7" s="55">
        <v>0</v>
      </c>
      <c r="C7" s="56">
        <v>1</v>
      </c>
      <c r="D7" s="56">
        <v>0</v>
      </c>
      <c r="E7" s="57">
        <v>1</v>
      </c>
      <c r="F7" s="55">
        <v>0</v>
      </c>
      <c r="G7" s="56">
        <v>1</v>
      </c>
      <c r="H7" s="56">
        <v>0</v>
      </c>
      <c r="I7" s="57">
        <v>1</v>
      </c>
      <c r="J7" s="55">
        <v>0</v>
      </c>
      <c r="K7" s="56">
        <v>0</v>
      </c>
      <c r="L7" s="54">
        <v>0</v>
      </c>
      <c r="M7" s="57">
        <v>0</v>
      </c>
    </row>
    <row r="8" spans="1:13" x14ac:dyDescent="0.3">
      <c r="A8" s="50" t="s">
        <v>169</v>
      </c>
      <c r="B8" s="55">
        <v>5</v>
      </c>
      <c r="C8" s="56">
        <v>5</v>
      </c>
      <c r="D8" s="56">
        <v>0</v>
      </c>
      <c r="E8" s="57">
        <v>10</v>
      </c>
      <c r="F8" s="55">
        <v>6</v>
      </c>
      <c r="G8" s="56">
        <v>4</v>
      </c>
      <c r="H8" s="56">
        <v>0</v>
      </c>
      <c r="I8" s="57">
        <v>10</v>
      </c>
      <c r="J8" s="55">
        <v>-1</v>
      </c>
      <c r="K8" s="56">
        <v>1</v>
      </c>
      <c r="L8" s="54">
        <v>0</v>
      </c>
      <c r="M8" s="57">
        <v>0</v>
      </c>
    </row>
    <row r="9" spans="1:13" x14ac:dyDescent="0.3">
      <c r="A9" s="50" t="s">
        <v>168</v>
      </c>
      <c r="B9" s="55">
        <v>0</v>
      </c>
      <c r="C9" s="56">
        <v>1</v>
      </c>
      <c r="D9" s="56">
        <v>0</v>
      </c>
      <c r="E9" s="57">
        <v>1</v>
      </c>
      <c r="F9" s="55">
        <v>0</v>
      </c>
      <c r="G9" s="56">
        <v>1</v>
      </c>
      <c r="H9" s="56">
        <v>0</v>
      </c>
      <c r="I9" s="57">
        <v>1</v>
      </c>
      <c r="J9" s="55">
        <v>0</v>
      </c>
      <c r="K9" s="56">
        <v>0</v>
      </c>
      <c r="L9" s="54">
        <v>0</v>
      </c>
      <c r="M9" s="57">
        <v>0</v>
      </c>
    </row>
    <row r="10" spans="1:13" x14ac:dyDescent="0.3">
      <c r="A10" s="50" t="s">
        <v>167</v>
      </c>
      <c r="B10" s="55">
        <v>0</v>
      </c>
      <c r="C10" s="56">
        <v>1</v>
      </c>
      <c r="D10" s="56">
        <v>0</v>
      </c>
      <c r="E10" s="57">
        <v>1</v>
      </c>
      <c r="F10" s="55">
        <v>0</v>
      </c>
      <c r="G10" s="56">
        <v>1</v>
      </c>
      <c r="H10" s="56">
        <v>0</v>
      </c>
      <c r="I10" s="57">
        <v>1</v>
      </c>
      <c r="J10" s="55">
        <v>0</v>
      </c>
      <c r="K10" s="56">
        <v>0</v>
      </c>
      <c r="L10" s="54">
        <v>0</v>
      </c>
      <c r="M10" s="57">
        <v>0</v>
      </c>
    </row>
    <row r="11" spans="1:13" x14ac:dyDescent="0.3">
      <c r="A11" s="50" t="s">
        <v>166</v>
      </c>
      <c r="B11" s="55">
        <v>2</v>
      </c>
      <c r="C11" s="56">
        <v>4</v>
      </c>
      <c r="D11" s="56">
        <v>0</v>
      </c>
      <c r="E11" s="57">
        <v>6</v>
      </c>
      <c r="F11" s="55">
        <v>3</v>
      </c>
      <c r="G11" s="56">
        <v>5</v>
      </c>
      <c r="H11" s="56">
        <v>0</v>
      </c>
      <c r="I11" s="57">
        <v>8</v>
      </c>
      <c r="J11" s="55">
        <v>-1</v>
      </c>
      <c r="K11" s="56">
        <v>-1</v>
      </c>
      <c r="L11" s="54">
        <v>0</v>
      </c>
      <c r="M11" s="57">
        <v>-2</v>
      </c>
    </row>
    <row r="12" spans="1:13" x14ac:dyDescent="0.3">
      <c r="A12" s="50" t="s">
        <v>165</v>
      </c>
      <c r="B12" s="55">
        <v>1</v>
      </c>
      <c r="C12" s="56">
        <v>4</v>
      </c>
      <c r="D12" s="56">
        <v>0</v>
      </c>
      <c r="E12" s="57">
        <v>5</v>
      </c>
      <c r="F12" s="55">
        <v>2</v>
      </c>
      <c r="G12" s="56">
        <v>4</v>
      </c>
      <c r="H12" s="56">
        <v>0</v>
      </c>
      <c r="I12" s="57">
        <v>6</v>
      </c>
      <c r="J12" s="55">
        <v>-1</v>
      </c>
      <c r="K12" s="56">
        <v>0</v>
      </c>
      <c r="L12" s="54">
        <v>0</v>
      </c>
      <c r="M12" s="57">
        <v>-1</v>
      </c>
    </row>
    <row r="13" spans="1:13" x14ac:dyDescent="0.3">
      <c r="A13" s="50" t="s">
        <v>164</v>
      </c>
      <c r="B13" s="55">
        <v>4</v>
      </c>
      <c r="C13" s="56">
        <v>3</v>
      </c>
      <c r="D13" s="56">
        <v>0</v>
      </c>
      <c r="E13" s="57">
        <v>7</v>
      </c>
      <c r="F13" s="55">
        <v>4</v>
      </c>
      <c r="G13" s="56">
        <v>2</v>
      </c>
      <c r="H13" s="56">
        <v>0</v>
      </c>
      <c r="I13" s="57">
        <v>6</v>
      </c>
      <c r="J13" s="55">
        <v>0</v>
      </c>
      <c r="K13" s="56">
        <v>1</v>
      </c>
      <c r="L13" s="54">
        <v>0</v>
      </c>
      <c r="M13" s="57">
        <v>1</v>
      </c>
    </row>
    <row r="14" spans="1:13" x14ac:dyDescent="0.3">
      <c r="A14" s="50" t="s">
        <v>163</v>
      </c>
      <c r="B14" s="55">
        <v>3</v>
      </c>
      <c r="C14" s="56">
        <v>4</v>
      </c>
      <c r="D14" s="56">
        <v>0</v>
      </c>
      <c r="E14" s="57">
        <v>7</v>
      </c>
      <c r="F14" s="55">
        <v>3</v>
      </c>
      <c r="G14" s="56">
        <v>4</v>
      </c>
      <c r="H14" s="56">
        <v>0</v>
      </c>
      <c r="I14" s="57">
        <v>7</v>
      </c>
      <c r="J14" s="55">
        <v>0</v>
      </c>
      <c r="K14" s="56">
        <v>0</v>
      </c>
      <c r="L14" s="54">
        <v>0</v>
      </c>
      <c r="M14" s="57">
        <v>0</v>
      </c>
    </row>
    <row r="15" spans="1:13" x14ac:dyDescent="0.3">
      <c r="A15" s="50" t="s">
        <v>162</v>
      </c>
      <c r="B15" s="55">
        <v>0</v>
      </c>
      <c r="C15" s="56">
        <v>1</v>
      </c>
      <c r="D15" s="56">
        <v>0</v>
      </c>
      <c r="E15" s="57">
        <v>1</v>
      </c>
      <c r="F15" s="55">
        <v>0</v>
      </c>
      <c r="G15" s="56">
        <v>1</v>
      </c>
      <c r="H15" s="56">
        <v>0</v>
      </c>
      <c r="I15" s="57">
        <v>1</v>
      </c>
      <c r="J15" s="55">
        <v>0</v>
      </c>
      <c r="K15" s="56">
        <v>0</v>
      </c>
      <c r="L15" s="54">
        <v>0</v>
      </c>
      <c r="M15" s="57">
        <v>0</v>
      </c>
    </row>
    <row r="16" spans="1:13" x14ac:dyDescent="0.3">
      <c r="A16" s="50" t="s">
        <v>161</v>
      </c>
      <c r="B16" s="55">
        <v>0</v>
      </c>
      <c r="C16" s="56">
        <v>1</v>
      </c>
      <c r="D16" s="56">
        <v>0</v>
      </c>
      <c r="E16" s="57">
        <v>1</v>
      </c>
      <c r="F16" s="55">
        <v>0</v>
      </c>
      <c r="G16" s="56">
        <v>1</v>
      </c>
      <c r="H16" s="56">
        <v>0</v>
      </c>
      <c r="I16" s="57">
        <v>1</v>
      </c>
      <c r="J16" s="55">
        <v>0</v>
      </c>
      <c r="K16" s="56">
        <v>0</v>
      </c>
      <c r="L16" s="54">
        <v>0</v>
      </c>
      <c r="M16" s="57">
        <v>0</v>
      </c>
    </row>
    <row r="17" spans="1:13" x14ac:dyDescent="0.3">
      <c r="A17" s="50" t="s">
        <v>160</v>
      </c>
      <c r="B17" s="55">
        <v>0</v>
      </c>
      <c r="C17" s="56">
        <v>3</v>
      </c>
      <c r="D17" s="56">
        <v>0</v>
      </c>
      <c r="E17" s="57">
        <v>3</v>
      </c>
      <c r="F17" s="55">
        <v>0</v>
      </c>
      <c r="G17" s="56">
        <v>3</v>
      </c>
      <c r="H17" s="56">
        <v>0</v>
      </c>
      <c r="I17" s="57">
        <v>3</v>
      </c>
      <c r="J17" s="55">
        <v>0</v>
      </c>
      <c r="K17" s="56">
        <v>0</v>
      </c>
      <c r="L17" s="54">
        <v>0</v>
      </c>
      <c r="M17" s="57">
        <v>0</v>
      </c>
    </row>
    <row r="18" spans="1:13" x14ac:dyDescent="0.3">
      <c r="A18" s="50" t="s">
        <v>159</v>
      </c>
      <c r="B18" s="55">
        <v>4</v>
      </c>
      <c r="C18" s="56">
        <v>3</v>
      </c>
      <c r="D18" s="56">
        <v>0</v>
      </c>
      <c r="E18" s="57">
        <v>7</v>
      </c>
      <c r="F18" s="55">
        <v>3</v>
      </c>
      <c r="G18" s="56">
        <v>4</v>
      </c>
      <c r="H18" s="56">
        <v>0</v>
      </c>
      <c r="I18" s="57">
        <v>7</v>
      </c>
      <c r="J18" s="55">
        <v>1</v>
      </c>
      <c r="K18" s="56">
        <v>-1</v>
      </c>
      <c r="L18" s="54">
        <v>0</v>
      </c>
      <c r="M18" s="57">
        <v>0</v>
      </c>
    </row>
    <row r="19" spans="1:13" x14ac:dyDescent="0.3">
      <c r="A19" s="50" t="s">
        <v>158</v>
      </c>
      <c r="B19" s="55">
        <v>0</v>
      </c>
      <c r="C19" s="56">
        <v>1</v>
      </c>
      <c r="D19" s="56">
        <v>0</v>
      </c>
      <c r="E19" s="57">
        <v>1</v>
      </c>
      <c r="F19" s="55">
        <v>1</v>
      </c>
      <c r="G19" s="56">
        <v>0</v>
      </c>
      <c r="H19" s="56">
        <v>0</v>
      </c>
      <c r="I19" s="57">
        <v>1</v>
      </c>
      <c r="J19" s="55">
        <v>-1</v>
      </c>
      <c r="K19" s="56">
        <v>1</v>
      </c>
      <c r="L19" s="54">
        <v>0</v>
      </c>
      <c r="M19" s="57">
        <v>0</v>
      </c>
    </row>
    <row r="20" spans="1:13" x14ac:dyDescent="0.3">
      <c r="A20" s="50" t="s">
        <v>157</v>
      </c>
      <c r="B20" s="55">
        <v>0</v>
      </c>
      <c r="C20" s="56">
        <v>1</v>
      </c>
      <c r="D20" s="56">
        <v>0</v>
      </c>
      <c r="E20" s="57">
        <v>1</v>
      </c>
      <c r="F20" s="55">
        <v>0</v>
      </c>
      <c r="G20" s="56">
        <v>1</v>
      </c>
      <c r="H20" s="56">
        <v>0</v>
      </c>
      <c r="I20" s="57">
        <v>1</v>
      </c>
      <c r="J20" s="55">
        <v>0</v>
      </c>
      <c r="K20" s="56">
        <v>0</v>
      </c>
      <c r="L20" s="54">
        <v>0</v>
      </c>
      <c r="M20" s="57">
        <v>0</v>
      </c>
    </row>
    <row r="21" spans="1:13" x14ac:dyDescent="0.3">
      <c r="A21" s="50" t="s">
        <v>156</v>
      </c>
      <c r="B21" s="55">
        <v>2</v>
      </c>
      <c r="C21" s="56">
        <v>2</v>
      </c>
      <c r="D21" s="56">
        <v>0</v>
      </c>
      <c r="E21" s="57">
        <v>4</v>
      </c>
      <c r="F21" s="55">
        <v>4</v>
      </c>
      <c r="G21" s="56">
        <v>3</v>
      </c>
      <c r="H21" s="56">
        <v>0</v>
      </c>
      <c r="I21" s="57">
        <v>7</v>
      </c>
      <c r="J21" s="55">
        <v>-2</v>
      </c>
      <c r="K21" s="56">
        <v>-1</v>
      </c>
      <c r="L21" s="54">
        <v>0</v>
      </c>
      <c r="M21" s="57">
        <v>-3</v>
      </c>
    </row>
    <row r="22" spans="1:13" x14ac:dyDescent="0.3">
      <c r="A22" s="50" t="s">
        <v>155</v>
      </c>
      <c r="B22" s="55">
        <v>0</v>
      </c>
      <c r="C22" s="56">
        <v>1</v>
      </c>
      <c r="D22" s="56">
        <v>0</v>
      </c>
      <c r="E22" s="57">
        <v>1</v>
      </c>
      <c r="F22" s="55">
        <v>0</v>
      </c>
      <c r="G22" s="56">
        <v>1</v>
      </c>
      <c r="H22" s="56">
        <v>0</v>
      </c>
      <c r="I22" s="57">
        <v>1</v>
      </c>
      <c r="J22" s="55">
        <v>0</v>
      </c>
      <c r="K22" s="56">
        <v>0</v>
      </c>
      <c r="L22" s="54">
        <v>0</v>
      </c>
      <c r="M22" s="57">
        <v>0</v>
      </c>
    </row>
    <row r="23" spans="1:13" x14ac:dyDescent="0.3">
      <c r="A23" s="50" t="s">
        <v>154</v>
      </c>
      <c r="B23" s="55">
        <v>0</v>
      </c>
      <c r="C23" s="56">
        <v>1</v>
      </c>
      <c r="D23" s="56">
        <v>0</v>
      </c>
      <c r="E23" s="57">
        <v>1</v>
      </c>
      <c r="F23" s="55">
        <v>0</v>
      </c>
      <c r="G23" s="56">
        <v>1</v>
      </c>
      <c r="H23" s="56">
        <v>0</v>
      </c>
      <c r="I23" s="57">
        <v>1</v>
      </c>
      <c r="J23" s="55">
        <v>0</v>
      </c>
      <c r="K23" s="56">
        <v>0</v>
      </c>
      <c r="L23" s="54">
        <v>0</v>
      </c>
      <c r="M23" s="57">
        <v>0</v>
      </c>
    </row>
    <row r="24" spans="1:13" x14ac:dyDescent="0.3">
      <c r="A24" s="50" t="s">
        <v>153</v>
      </c>
      <c r="B24" s="55">
        <v>1</v>
      </c>
      <c r="C24" s="56">
        <v>0</v>
      </c>
      <c r="D24" s="56">
        <v>0</v>
      </c>
      <c r="E24" s="57">
        <v>1</v>
      </c>
      <c r="F24" s="55">
        <v>1</v>
      </c>
      <c r="G24" s="56">
        <v>0</v>
      </c>
      <c r="H24" s="56">
        <v>0</v>
      </c>
      <c r="I24" s="57">
        <v>1</v>
      </c>
      <c r="J24" s="55">
        <v>0</v>
      </c>
      <c r="K24" s="56">
        <v>0</v>
      </c>
      <c r="L24" s="54">
        <v>0</v>
      </c>
      <c r="M24" s="57">
        <v>0</v>
      </c>
    </row>
    <row r="25" spans="1:13" x14ac:dyDescent="0.3">
      <c r="A25" s="50" t="s">
        <v>152</v>
      </c>
      <c r="B25" s="55">
        <v>4</v>
      </c>
      <c r="C25" s="56">
        <v>5</v>
      </c>
      <c r="D25" s="56">
        <v>0</v>
      </c>
      <c r="E25" s="57">
        <v>9</v>
      </c>
      <c r="F25" s="55">
        <v>4</v>
      </c>
      <c r="G25" s="56">
        <v>5</v>
      </c>
      <c r="H25" s="56">
        <v>0</v>
      </c>
      <c r="I25" s="57">
        <v>9</v>
      </c>
      <c r="J25" s="55">
        <v>0</v>
      </c>
      <c r="K25" s="56">
        <v>0</v>
      </c>
      <c r="L25" s="54">
        <v>0</v>
      </c>
      <c r="M25" s="57">
        <v>0</v>
      </c>
    </row>
    <row r="26" spans="1:13" x14ac:dyDescent="0.3">
      <c r="A26" s="50" t="s">
        <v>151</v>
      </c>
      <c r="B26" s="55">
        <v>2</v>
      </c>
      <c r="C26" s="56">
        <v>5</v>
      </c>
      <c r="D26" s="56">
        <v>0</v>
      </c>
      <c r="E26" s="57">
        <v>7</v>
      </c>
      <c r="F26" s="55">
        <v>2</v>
      </c>
      <c r="G26" s="56">
        <v>5</v>
      </c>
      <c r="H26" s="56">
        <v>0</v>
      </c>
      <c r="I26" s="57">
        <v>7</v>
      </c>
      <c r="J26" s="55">
        <v>0</v>
      </c>
      <c r="K26" s="56">
        <v>0</v>
      </c>
      <c r="L26" s="54">
        <v>0</v>
      </c>
      <c r="M26" s="57">
        <v>0</v>
      </c>
    </row>
    <row r="27" spans="1:13" x14ac:dyDescent="0.3">
      <c r="A27" s="50" t="s">
        <v>150</v>
      </c>
      <c r="B27" s="55">
        <v>0</v>
      </c>
      <c r="C27" s="56">
        <v>1</v>
      </c>
      <c r="D27" s="56">
        <v>0</v>
      </c>
      <c r="E27" s="57">
        <v>1</v>
      </c>
      <c r="F27" s="55">
        <v>0</v>
      </c>
      <c r="G27" s="56">
        <v>1</v>
      </c>
      <c r="H27" s="56">
        <v>0</v>
      </c>
      <c r="I27" s="57">
        <v>1</v>
      </c>
      <c r="J27" s="55">
        <v>0</v>
      </c>
      <c r="K27" s="56">
        <v>0</v>
      </c>
      <c r="L27" s="54">
        <v>0</v>
      </c>
      <c r="M27" s="57">
        <v>0</v>
      </c>
    </row>
    <row r="28" spans="1:13" x14ac:dyDescent="0.3">
      <c r="A28" s="50" t="s">
        <v>149</v>
      </c>
      <c r="B28" s="55">
        <v>1</v>
      </c>
      <c r="C28" s="56">
        <v>0</v>
      </c>
      <c r="D28" s="56">
        <v>0</v>
      </c>
      <c r="E28" s="57">
        <v>1</v>
      </c>
      <c r="F28" s="55">
        <v>0</v>
      </c>
      <c r="G28" s="56">
        <v>0</v>
      </c>
      <c r="H28" s="56">
        <v>0</v>
      </c>
      <c r="I28" s="57">
        <v>0</v>
      </c>
      <c r="J28" s="55">
        <v>1</v>
      </c>
      <c r="K28" s="56">
        <v>0</v>
      </c>
      <c r="L28" s="54">
        <v>0</v>
      </c>
      <c r="M28" s="57">
        <v>0</v>
      </c>
    </row>
    <row r="29" spans="1:13" x14ac:dyDescent="0.3">
      <c r="A29" s="50" t="s">
        <v>148</v>
      </c>
      <c r="B29" s="55">
        <v>1</v>
      </c>
      <c r="C29" s="56">
        <v>3</v>
      </c>
      <c r="D29" s="56">
        <v>0</v>
      </c>
      <c r="E29" s="57">
        <v>4</v>
      </c>
      <c r="F29" s="55">
        <v>1</v>
      </c>
      <c r="G29" s="56">
        <v>3</v>
      </c>
      <c r="H29" s="56">
        <v>0</v>
      </c>
      <c r="I29" s="57">
        <v>4</v>
      </c>
      <c r="J29" s="55">
        <v>0</v>
      </c>
      <c r="K29" s="56">
        <v>0</v>
      </c>
      <c r="L29" s="54">
        <v>0</v>
      </c>
      <c r="M29" s="57">
        <v>0</v>
      </c>
    </row>
    <row r="30" spans="1:13" x14ac:dyDescent="0.3">
      <c r="A30" s="50" t="s">
        <v>147</v>
      </c>
      <c r="B30" s="55">
        <v>0</v>
      </c>
      <c r="C30" s="56">
        <v>1</v>
      </c>
      <c r="D30" s="56">
        <v>0</v>
      </c>
      <c r="E30" s="57">
        <v>1</v>
      </c>
      <c r="F30" s="55" t="s">
        <v>114</v>
      </c>
      <c r="G30" s="56" t="s">
        <v>114</v>
      </c>
      <c r="H30" s="56" t="s">
        <v>114</v>
      </c>
      <c r="I30" s="57" t="s">
        <v>114</v>
      </c>
      <c r="J30" s="55" t="s">
        <v>114</v>
      </c>
      <c r="K30" s="56" t="s">
        <v>114</v>
      </c>
      <c r="L30" s="56" t="s">
        <v>114</v>
      </c>
      <c r="M30" s="57" t="s">
        <v>114</v>
      </c>
    </row>
    <row r="31" spans="1:13" x14ac:dyDescent="0.3">
      <c r="A31" s="50" t="s">
        <v>146</v>
      </c>
      <c r="B31" s="55">
        <v>1</v>
      </c>
      <c r="C31" s="56">
        <v>4</v>
      </c>
      <c r="D31" s="56">
        <v>0</v>
      </c>
      <c r="E31" s="57">
        <v>5</v>
      </c>
      <c r="F31" s="55">
        <v>1</v>
      </c>
      <c r="G31" s="56">
        <v>4</v>
      </c>
      <c r="H31" s="56">
        <v>0</v>
      </c>
      <c r="I31" s="57">
        <v>5</v>
      </c>
      <c r="J31" s="55">
        <v>0</v>
      </c>
      <c r="K31" s="56">
        <v>0</v>
      </c>
      <c r="L31" s="54">
        <v>0</v>
      </c>
      <c r="M31" s="57">
        <v>0</v>
      </c>
    </row>
    <row r="32" spans="1:13" x14ac:dyDescent="0.3">
      <c r="A32" s="50" t="s">
        <v>145</v>
      </c>
      <c r="B32" s="55">
        <v>0</v>
      </c>
      <c r="C32" s="56">
        <v>0</v>
      </c>
      <c r="D32" s="56">
        <v>0</v>
      </c>
      <c r="E32" s="57">
        <v>0</v>
      </c>
      <c r="F32" s="55">
        <v>0</v>
      </c>
      <c r="G32" s="56">
        <v>1</v>
      </c>
      <c r="H32" s="56">
        <v>0</v>
      </c>
      <c r="I32" s="57">
        <v>1</v>
      </c>
      <c r="J32" s="55">
        <v>0</v>
      </c>
      <c r="K32" s="56">
        <v>-1</v>
      </c>
      <c r="L32" s="54">
        <v>0</v>
      </c>
      <c r="M32" s="58">
        <v>-1</v>
      </c>
    </row>
    <row r="33" spans="1:13" x14ac:dyDescent="0.3">
      <c r="A33" s="50" t="s">
        <v>144</v>
      </c>
      <c r="B33" s="55">
        <v>1</v>
      </c>
      <c r="C33" s="56">
        <v>0</v>
      </c>
      <c r="D33" s="56">
        <v>0</v>
      </c>
      <c r="E33" s="57">
        <v>1</v>
      </c>
      <c r="F33" s="55">
        <v>1</v>
      </c>
      <c r="G33" s="56">
        <v>0</v>
      </c>
      <c r="H33" s="56">
        <v>0</v>
      </c>
      <c r="I33" s="57">
        <v>1</v>
      </c>
      <c r="J33" s="55">
        <v>0</v>
      </c>
      <c r="K33" s="56">
        <v>0</v>
      </c>
      <c r="L33" s="54">
        <v>0</v>
      </c>
      <c r="M33" s="57">
        <v>0</v>
      </c>
    </row>
    <row r="34" spans="1:13" x14ac:dyDescent="0.3">
      <c r="A34" s="50" t="s">
        <v>143</v>
      </c>
      <c r="B34" s="55">
        <v>4</v>
      </c>
      <c r="C34" s="56">
        <v>9</v>
      </c>
      <c r="D34" s="56">
        <v>0</v>
      </c>
      <c r="E34" s="57">
        <v>13</v>
      </c>
      <c r="F34" s="55">
        <v>3</v>
      </c>
      <c r="G34" s="56">
        <v>10</v>
      </c>
      <c r="H34" s="56">
        <v>0</v>
      </c>
      <c r="I34" s="57">
        <v>13</v>
      </c>
      <c r="J34" s="55">
        <v>1</v>
      </c>
      <c r="K34" s="56">
        <v>-1</v>
      </c>
      <c r="L34" s="54">
        <v>0</v>
      </c>
      <c r="M34" s="57">
        <v>0</v>
      </c>
    </row>
    <row r="35" spans="1:13" x14ac:dyDescent="0.3">
      <c r="A35" s="59" t="s">
        <v>142</v>
      </c>
      <c r="B35" s="60">
        <v>1</v>
      </c>
      <c r="C35" s="54">
        <v>0</v>
      </c>
      <c r="D35" s="54">
        <v>0</v>
      </c>
      <c r="E35" s="58">
        <v>1</v>
      </c>
      <c r="F35" s="60">
        <v>1</v>
      </c>
      <c r="G35" s="54">
        <v>0</v>
      </c>
      <c r="H35" s="56">
        <v>0</v>
      </c>
      <c r="I35" s="58">
        <v>1</v>
      </c>
      <c r="J35" s="60">
        <v>0</v>
      </c>
      <c r="K35" s="54">
        <v>0</v>
      </c>
      <c r="L35" s="54">
        <v>0</v>
      </c>
      <c r="M35" s="58">
        <v>0</v>
      </c>
    </row>
    <row r="36" spans="1:13" x14ac:dyDescent="0.3">
      <c r="A36" s="59" t="s">
        <v>141</v>
      </c>
      <c r="B36" s="60">
        <v>0</v>
      </c>
      <c r="C36" s="54">
        <v>1</v>
      </c>
      <c r="D36" s="54">
        <v>0</v>
      </c>
      <c r="E36" s="58">
        <v>1</v>
      </c>
      <c r="F36" s="60">
        <v>1</v>
      </c>
      <c r="G36" s="54">
        <v>1</v>
      </c>
      <c r="H36" s="56">
        <v>0</v>
      </c>
      <c r="I36" s="58">
        <v>2</v>
      </c>
      <c r="J36" s="60">
        <v>-1</v>
      </c>
      <c r="K36" s="54">
        <v>0</v>
      </c>
      <c r="L36" s="54">
        <v>0</v>
      </c>
      <c r="M36" s="58">
        <v>-1</v>
      </c>
    </row>
    <row r="37" spans="1:13" x14ac:dyDescent="0.3">
      <c r="A37" s="59" t="s">
        <v>140</v>
      </c>
      <c r="B37" s="60">
        <v>1</v>
      </c>
      <c r="C37" s="54">
        <v>0</v>
      </c>
      <c r="D37" s="54">
        <v>0</v>
      </c>
      <c r="E37" s="58">
        <v>1</v>
      </c>
      <c r="F37" s="60">
        <v>1</v>
      </c>
      <c r="G37" s="54">
        <v>0</v>
      </c>
      <c r="H37" s="56">
        <v>0</v>
      </c>
      <c r="I37" s="58">
        <v>1</v>
      </c>
      <c r="J37" s="60">
        <v>0</v>
      </c>
      <c r="K37" s="54">
        <v>0</v>
      </c>
      <c r="L37" s="54">
        <v>0</v>
      </c>
      <c r="M37" s="58">
        <v>0</v>
      </c>
    </row>
    <row r="38" spans="1:13" x14ac:dyDescent="0.3">
      <c r="A38" s="59" t="s">
        <v>139</v>
      </c>
      <c r="B38" s="60">
        <v>0</v>
      </c>
      <c r="C38" s="54">
        <v>1</v>
      </c>
      <c r="D38" s="54">
        <v>0</v>
      </c>
      <c r="E38" s="58">
        <v>1</v>
      </c>
      <c r="F38" s="60">
        <v>0</v>
      </c>
      <c r="G38" s="54">
        <v>1</v>
      </c>
      <c r="H38" s="56">
        <v>0</v>
      </c>
      <c r="I38" s="58">
        <v>1</v>
      </c>
      <c r="J38" s="60">
        <v>0</v>
      </c>
      <c r="K38" s="54">
        <v>0</v>
      </c>
      <c r="L38" s="54">
        <v>0</v>
      </c>
      <c r="M38" s="58">
        <v>0</v>
      </c>
    </row>
    <row r="39" spans="1:13" x14ac:dyDescent="0.3">
      <c r="A39" s="59" t="s">
        <v>138</v>
      </c>
      <c r="B39" s="60">
        <v>1</v>
      </c>
      <c r="C39" s="54">
        <v>0</v>
      </c>
      <c r="D39" s="54">
        <v>0</v>
      </c>
      <c r="E39" s="58">
        <v>1</v>
      </c>
      <c r="F39" s="60">
        <v>1</v>
      </c>
      <c r="G39" s="54">
        <v>0</v>
      </c>
      <c r="H39" s="56">
        <v>0</v>
      </c>
      <c r="I39" s="58">
        <v>1</v>
      </c>
      <c r="J39" s="60">
        <v>0</v>
      </c>
      <c r="K39" s="54">
        <v>0</v>
      </c>
      <c r="L39" s="54">
        <v>0</v>
      </c>
      <c r="M39" s="58">
        <v>0</v>
      </c>
    </row>
    <row r="40" spans="1:13" x14ac:dyDescent="0.3">
      <c r="A40" s="59" t="s">
        <v>137</v>
      </c>
      <c r="B40" s="60">
        <v>1</v>
      </c>
      <c r="C40" s="54">
        <v>3</v>
      </c>
      <c r="D40" s="54">
        <v>0</v>
      </c>
      <c r="E40" s="58">
        <v>4</v>
      </c>
      <c r="F40" s="60">
        <v>1</v>
      </c>
      <c r="G40" s="54">
        <v>3</v>
      </c>
      <c r="H40" s="56">
        <v>0</v>
      </c>
      <c r="I40" s="58">
        <v>4</v>
      </c>
      <c r="J40" s="60">
        <v>0</v>
      </c>
      <c r="K40" s="54">
        <v>0</v>
      </c>
      <c r="L40" s="54">
        <v>0</v>
      </c>
      <c r="M40" s="58">
        <v>0</v>
      </c>
    </row>
    <row r="41" spans="1:13" x14ac:dyDescent="0.3">
      <c r="A41" s="59" t="s">
        <v>136</v>
      </c>
      <c r="B41" s="60">
        <v>1</v>
      </c>
      <c r="C41" s="54">
        <v>0</v>
      </c>
      <c r="D41" s="54">
        <v>0</v>
      </c>
      <c r="E41" s="58">
        <v>1</v>
      </c>
      <c r="F41" s="60">
        <v>1</v>
      </c>
      <c r="G41" s="54">
        <v>0</v>
      </c>
      <c r="H41" s="56">
        <v>0</v>
      </c>
      <c r="I41" s="58">
        <v>1</v>
      </c>
      <c r="J41" s="60">
        <v>0</v>
      </c>
      <c r="K41" s="54">
        <v>0</v>
      </c>
      <c r="L41" s="54">
        <v>0</v>
      </c>
      <c r="M41" s="58">
        <v>0</v>
      </c>
    </row>
    <row r="42" spans="1:13" x14ac:dyDescent="0.3">
      <c r="A42" s="59" t="s">
        <v>135</v>
      </c>
      <c r="B42" s="60">
        <v>12</v>
      </c>
      <c r="C42" s="54">
        <v>12</v>
      </c>
      <c r="D42" s="54">
        <v>0</v>
      </c>
      <c r="E42" s="58">
        <v>24</v>
      </c>
      <c r="F42" s="60">
        <v>10</v>
      </c>
      <c r="G42" s="54">
        <v>16</v>
      </c>
      <c r="H42" s="56">
        <v>0</v>
      </c>
      <c r="I42" s="58">
        <v>26</v>
      </c>
      <c r="J42" s="60">
        <v>2</v>
      </c>
      <c r="K42" s="54">
        <v>-4</v>
      </c>
      <c r="L42" s="54">
        <v>0</v>
      </c>
      <c r="M42" s="58">
        <v>-2</v>
      </c>
    </row>
    <row r="43" spans="1:13" x14ac:dyDescent="0.3">
      <c r="A43" s="59" t="s">
        <v>134</v>
      </c>
      <c r="B43" s="60">
        <v>1</v>
      </c>
      <c r="C43" s="54">
        <v>0</v>
      </c>
      <c r="D43" s="54">
        <v>0</v>
      </c>
      <c r="E43" s="58">
        <v>1</v>
      </c>
      <c r="F43" s="60">
        <v>1</v>
      </c>
      <c r="G43" s="54">
        <v>0</v>
      </c>
      <c r="H43" s="56">
        <v>0</v>
      </c>
      <c r="I43" s="58">
        <v>1</v>
      </c>
      <c r="J43" s="60">
        <v>0</v>
      </c>
      <c r="K43" s="54">
        <v>0</v>
      </c>
      <c r="L43" s="54">
        <v>0</v>
      </c>
      <c r="M43" s="58">
        <v>0</v>
      </c>
    </row>
    <row r="44" spans="1:13" x14ac:dyDescent="0.3">
      <c r="A44" s="59" t="s">
        <v>133</v>
      </c>
      <c r="B44" s="60">
        <v>0</v>
      </c>
      <c r="C44" s="54">
        <v>1</v>
      </c>
      <c r="D44" s="54">
        <v>0</v>
      </c>
      <c r="E44" s="58">
        <v>1</v>
      </c>
      <c r="F44" s="60">
        <v>0</v>
      </c>
      <c r="G44" s="54">
        <v>1</v>
      </c>
      <c r="H44" s="56">
        <v>0</v>
      </c>
      <c r="I44" s="58">
        <v>1</v>
      </c>
      <c r="J44" s="60">
        <v>0</v>
      </c>
      <c r="K44" s="54">
        <v>0</v>
      </c>
      <c r="L44" s="54">
        <v>0</v>
      </c>
      <c r="M44" s="58">
        <v>0</v>
      </c>
    </row>
    <row r="45" spans="1:13" x14ac:dyDescent="0.3">
      <c r="A45" s="59" t="s">
        <v>132</v>
      </c>
      <c r="B45" s="60">
        <v>2</v>
      </c>
      <c r="C45" s="54">
        <v>4</v>
      </c>
      <c r="D45" s="54">
        <v>0</v>
      </c>
      <c r="E45" s="58">
        <v>6</v>
      </c>
      <c r="F45" s="60">
        <v>2</v>
      </c>
      <c r="G45" s="54">
        <v>4</v>
      </c>
      <c r="H45" s="56">
        <v>0</v>
      </c>
      <c r="I45" s="58">
        <v>6</v>
      </c>
      <c r="J45" s="55">
        <v>0</v>
      </c>
      <c r="K45" s="54">
        <v>0</v>
      </c>
      <c r="L45" s="54">
        <v>0</v>
      </c>
      <c r="M45" s="58">
        <v>0</v>
      </c>
    </row>
    <row r="46" spans="1:13" x14ac:dyDescent="0.3">
      <c r="A46" s="59" t="s">
        <v>131</v>
      </c>
      <c r="B46" s="60">
        <v>4</v>
      </c>
      <c r="C46" s="54">
        <v>5</v>
      </c>
      <c r="D46" s="54">
        <v>0</v>
      </c>
      <c r="E46" s="58">
        <v>9</v>
      </c>
      <c r="F46" s="60">
        <v>4</v>
      </c>
      <c r="G46" s="54">
        <v>6</v>
      </c>
      <c r="H46" s="56">
        <v>0</v>
      </c>
      <c r="I46" s="58">
        <v>10</v>
      </c>
      <c r="J46" s="60">
        <v>0</v>
      </c>
      <c r="K46" s="54">
        <v>-1</v>
      </c>
      <c r="L46" s="54">
        <v>0</v>
      </c>
      <c r="M46" s="58">
        <v>-1</v>
      </c>
    </row>
    <row r="47" spans="1:13" x14ac:dyDescent="0.3">
      <c r="A47" s="59" t="s">
        <v>130</v>
      </c>
      <c r="B47" s="60">
        <v>1</v>
      </c>
      <c r="C47" s="54">
        <v>4</v>
      </c>
      <c r="D47" s="54">
        <v>0</v>
      </c>
      <c r="E47" s="58">
        <v>5</v>
      </c>
      <c r="F47" s="60">
        <v>2</v>
      </c>
      <c r="G47" s="54">
        <v>3</v>
      </c>
      <c r="H47" s="56">
        <v>0</v>
      </c>
      <c r="I47" s="58">
        <v>5</v>
      </c>
      <c r="J47" s="60">
        <v>-1</v>
      </c>
      <c r="K47" s="54">
        <v>1</v>
      </c>
      <c r="L47" s="54">
        <v>0</v>
      </c>
      <c r="M47" s="58">
        <v>0</v>
      </c>
    </row>
    <row r="48" spans="1:13" x14ac:dyDescent="0.3">
      <c r="A48" s="59" t="s">
        <v>129</v>
      </c>
      <c r="B48" s="60">
        <v>1</v>
      </c>
      <c r="C48" s="54">
        <v>0</v>
      </c>
      <c r="D48" s="54">
        <v>0</v>
      </c>
      <c r="E48" s="58">
        <v>1</v>
      </c>
      <c r="F48" s="60">
        <v>1</v>
      </c>
      <c r="G48" s="54">
        <v>0</v>
      </c>
      <c r="H48" s="56">
        <v>0</v>
      </c>
      <c r="I48" s="58">
        <v>1</v>
      </c>
      <c r="J48" s="60">
        <v>0</v>
      </c>
      <c r="K48" s="54">
        <v>0</v>
      </c>
      <c r="L48" s="54">
        <v>0</v>
      </c>
      <c r="M48" s="58">
        <v>0</v>
      </c>
    </row>
    <row r="49" spans="1:13" x14ac:dyDescent="0.3">
      <c r="A49" s="59" t="s">
        <v>128</v>
      </c>
      <c r="B49" s="60">
        <v>1</v>
      </c>
      <c r="C49" s="54">
        <v>0</v>
      </c>
      <c r="D49" s="54">
        <v>0</v>
      </c>
      <c r="E49" s="58">
        <v>1</v>
      </c>
      <c r="F49" s="60">
        <v>1</v>
      </c>
      <c r="G49" s="54">
        <v>0</v>
      </c>
      <c r="H49" s="56">
        <v>0</v>
      </c>
      <c r="I49" s="58">
        <v>1</v>
      </c>
      <c r="J49" s="60">
        <v>0</v>
      </c>
      <c r="K49" s="54">
        <v>0</v>
      </c>
      <c r="L49" s="54">
        <v>0</v>
      </c>
      <c r="M49" s="58">
        <v>0</v>
      </c>
    </row>
    <row r="50" spans="1:13" x14ac:dyDescent="0.3">
      <c r="A50" s="59" t="s">
        <v>127</v>
      </c>
      <c r="B50" s="60">
        <v>1</v>
      </c>
      <c r="C50" s="54">
        <v>0</v>
      </c>
      <c r="D50" s="54">
        <v>0</v>
      </c>
      <c r="E50" s="58">
        <v>1</v>
      </c>
      <c r="F50" s="60">
        <v>1</v>
      </c>
      <c r="G50" s="54">
        <v>0</v>
      </c>
      <c r="H50" s="56">
        <v>0</v>
      </c>
      <c r="I50" s="58">
        <v>1</v>
      </c>
      <c r="J50" s="60">
        <v>0</v>
      </c>
      <c r="K50" s="54">
        <v>0</v>
      </c>
      <c r="L50" s="54">
        <v>0</v>
      </c>
      <c r="M50" s="58">
        <v>0</v>
      </c>
    </row>
    <row r="51" spans="1:13" x14ac:dyDescent="0.3">
      <c r="A51" s="59" t="s">
        <v>126</v>
      </c>
      <c r="B51" s="60">
        <v>9</v>
      </c>
      <c r="C51" s="54">
        <v>8</v>
      </c>
      <c r="D51" s="54">
        <v>0</v>
      </c>
      <c r="E51" s="58">
        <v>17</v>
      </c>
      <c r="F51" s="60">
        <v>7</v>
      </c>
      <c r="G51" s="54">
        <v>3</v>
      </c>
      <c r="H51" s="56">
        <v>0</v>
      </c>
      <c r="I51" s="58">
        <v>10</v>
      </c>
      <c r="J51" s="60">
        <v>2</v>
      </c>
      <c r="K51" s="54">
        <v>5</v>
      </c>
      <c r="L51" s="54">
        <v>0</v>
      </c>
      <c r="M51" s="58">
        <v>7</v>
      </c>
    </row>
    <row r="52" spans="1:13" x14ac:dyDescent="0.3">
      <c r="A52" s="59" t="s">
        <v>125</v>
      </c>
      <c r="B52" s="60">
        <v>3</v>
      </c>
      <c r="C52" s="54">
        <v>3</v>
      </c>
      <c r="D52" s="54">
        <v>0</v>
      </c>
      <c r="E52" s="58">
        <v>6</v>
      </c>
      <c r="F52" s="60">
        <v>3</v>
      </c>
      <c r="G52" s="54">
        <v>3</v>
      </c>
      <c r="H52" s="56">
        <v>0</v>
      </c>
      <c r="I52" s="58">
        <v>6</v>
      </c>
      <c r="J52" s="60">
        <v>0</v>
      </c>
      <c r="K52" s="54">
        <v>0</v>
      </c>
      <c r="L52" s="54">
        <v>0</v>
      </c>
      <c r="M52" s="58">
        <v>0</v>
      </c>
    </row>
    <row r="53" spans="1:13" x14ac:dyDescent="0.3">
      <c r="A53" s="59" t="s">
        <v>124</v>
      </c>
      <c r="B53" s="61">
        <v>1</v>
      </c>
      <c r="C53" s="62">
        <v>5</v>
      </c>
      <c r="D53" s="62">
        <v>0</v>
      </c>
      <c r="E53" s="63">
        <v>6</v>
      </c>
      <c r="F53" s="61">
        <v>1</v>
      </c>
      <c r="G53" s="62">
        <v>5</v>
      </c>
      <c r="H53" s="56">
        <v>0</v>
      </c>
      <c r="I53" s="63">
        <v>6</v>
      </c>
      <c r="J53" s="61">
        <v>0</v>
      </c>
      <c r="K53" s="62">
        <v>0</v>
      </c>
      <c r="L53" s="54">
        <v>0</v>
      </c>
      <c r="M53" s="63">
        <v>0</v>
      </c>
    </row>
    <row r="54" spans="1:13" x14ac:dyDescent="0.3">
      <c r="A54" s="59" t="s">
        <v>123</v>
      </c>
      <c r="B54" s="60">
        <v>0</v>
      </c>
      <c r="C54" s="54">
        <v>1</v>
      </c>
      <c r="D54" s="54">
        <v>0</v>
      </c>
      <c r="E54" s="58">
        <v>1</v>
      </c>
      <c r="F54" s="60">
        <v>0</v>
      </c>
      <c r="G54" s="54">
        <v>1</v>
      </c>
      <c r="H54" s="56">
        <v>0</v>
      </c>
      <c r="I54" s="58">
        <v>1</v>
      </c>
      <c r="J54" s="60">
        <v>0</v>
      </c>
      <c r="K54" s="54">
        <v>0</v>
      </c>
      <c r="L54" s="54">
        <v>0</v>
      </c>
      <c r="M54" s="58">
        <v>0</v>
      </c>
    </row>
    <row r="55" spans="1:13" x14ac:dyDescent="0.3">
      <c r="A55" s="59" t="s">
        <v>122</v>
      </c>
      <c r="B55" s="60">
        <v>1</v>
      </c>
      <c r="C55" s="54">
        <v>4</v>
      </c>
      <c r="D55" s="54">
        <v>0</v>
      </c>
      <c r="E55" s="58">
        <v>5</v>
      </c>
      <c r="F55" s="60">
        <v>1</v>
      </c>
      <c r="G55" s="54">
        <v>3</v>
      </c>
      <c r="H55" s="56">
        <v>0</v>
      </c>
      <c r="I55" s="58">
        <v>4</v>
      </c>
      <c r="J55" s="60">
        <v>0</v>
      </c>
      <c r="K55" s="54">
        <v>1</v>
      </c>
      <c r="L55" s="54">
        <v>0</v>
      </c>
      <c r="M55" s="58">
        <v>1</v>
      </c>
    </row>
    <row r="56" spans="1:13" x14ac:dyDescent="0.3">
      <c r="A56" s="59" t="s">
        <v>121</v>
      </c>
      <c r="B56" s="60">
        <v>1</v>
      </c>
      <c r="C56" s="54">
        <v>3</v>
      </c>
      <c r="D56" s="54">
        <v>0</v>
      </c>
      <c r="E56" s="58">
        <v>4</v>
      </c>
      <c r="F56" s="60">
        <v>1</v>
      </c>
      <c r="G56" s="54">
        <v>3</v>
      </c>
      <c r="H56" s="56">
        <v>0</v>
      </c>
      <c r="I56" s="58">
        <v>4</v>
      </c>
      <c r="J56" s="60">
        <v>0</v>
      </c>
      <c r="K56" s="54">
        <v>0</v>
      </c>
      <c r="L56" s="54">
        <v>0</v>
      </c>
      <c r="M56" s="58">
        <v>0</v>
      </c>
    </row>
    <row r="57" spans="1:13" x14ac:dyDescent="0.3">
      <c r="A57" s="59" t="s">
        <v>120</v>
      </c>
      <c r="B57" s="60">
        <v>0</v>
      </c>
      <c r="C57" s="54">
        <v>1</v>
      </c>
      <c r="D57" s="54">
        <v>0</v>
      </c>
      <c r="E57" s="64">
        <v>1</v>
      </c>
      <c r="F57" s="60">
        <v>0</v>
      </c>
      <c r="G57" s="54">
        <v>1</v>
      </c>
      <c r="H57" s="56">
        <v>0</v>
      </c>
      <c r="I57" s="58">
        <v>1</v>
      </c>
      <c r="J57" s="60">
        <v>0</v>
      </c>
      <c r="K57" s="54">
        <v>0</v>
      </c>
      <c r="L57" s="54">
        <v>0</v>
      </c>
      <c r="M57" s="58">
        <v>0</v>
      </c>
    </row>
    <row r="58" spans="1:13" x14ac:dyDescent="0.3">
      <c r="A58" s="59" t="s">
        <v>119</v>
      </c>
      <c r="B58" s="60">
        <v>1</v>
      </c>
      <c r="C58" s="54">
        <v>0</v>
      </c>
      <c r="D58" s="54">
        <v>0</v>
      </c>
      <c r="E58" s="64">
        <v>1</v>
      </c>
      <c r="F58" s="60">
        <v>0</v>
      </c>
      <c r="G58" s="54">
        <v>1</v>
      </c>
      <c r="H58" s="56">
        <v>0</v>
      </c>
      <c r="I58" s="58">
        <v>1</v>
      </c>
      <c r="J58" s="60">
        <v>1</v>
      </c>
      <c r="K58" s="54">
        <v>-1</v>
      </c>
      <c r="L58" s="54">
        <v>0</v>
      </c>
      <c r="M58" s="58">
        <v>0</v>
      </c>
    </row>
    <row r="59" spans="1:13" x14ac:dyDescent="0.3">
      <c r="A59" s="59" t="s">
        <v>118</v>
      </c>
      <c r="B59" s="60">
        <v>0</v>
      </c>
      <c r="C59" s="54">
        <v>1</v>
      </c>
      <c r="D59" s="54">
        <v>0</v>
      </c>
      <c r="E59" s="64">
        <v>1</v>
      </c>
      <c r="F59" s="60">
        <v>0</v>
      </c>
      <c r="G59" s="54">
        <v>1</v>
      </c>
      <c r="H59" s="56">
        <v>0</v>
      </c>
      <c r="I59" s="58">
        <v>1</v>
      </c>
      <c r="J59" s="60">
        <v>0</v>
      </c>
      <c r="K59" s="54">
        <v>0</v>
      </c>
      <c r="L59" s="54">
        <v>0</v>
      </c>
      <c r="M59" s="58">
        <v>0</v>
      </c>
    </row>
    <row r="60" spans="1:13" x14ac:dyDescent="0.3">
      <c r="A60" s="59" t="s">
        <v>117</v>
      </c>
      <c r="B60" s="60">
        <v>4</v>
      </c>
      <c r="C60" s="54">
        <v>4</v>
      </c>
      <c r="D60" s="54">
        <v>0</v>
      </c>
      <c r="E60" s="64">
        <v>8</v>
      </c>
      <c r="F60" s="60">
        <v>3</v>
      </c>
      <c r="G60" s="54">
        <v>4</v>
      </c>
      <c r="H60" s="56">
        <v>0</v>
      </c>
      <c r="I60" s="58">
        <v>7</v>
      </c>
      <c r="J60" s="60">
        <v>1</v>
      </c>
      <c r="K60" s="54">
        <v>0</v>
      </c>
      <c r="L60" s="54">
        <v>0</v>
      </c>
      <c r="M60" s="58">
        <v>1</v>
      </c>
    </row>
    <row r="61" spans="1:13" x14ac:dyDescent="0.3">
      <c r="A61" s="59" t="s">
        <v>116</v>
      </c>
      <c r="B61" s="60">
        <v>5</v>
      </c>
      <c r="C61" s="54">
        <v>4</v>
      </c>
      <c r="D61" s="54">
        <v>0</v>
      </c>
      <c r="E61" s="64">
        <v>9</v>
      </c>
      <c r="F61" s="60">
        <v>5</v>
      </c>
      <c r="G61" s="54">
        <v>4</v>
      </c>
      <c r="H61" s="56">
        <v>0</v>
      </c>
      <c r="I61" s="58">
        <v>9</v>
      </c>
      <c r="J61" s="60">
        <v>0</v>
      </c>
      <c r="K61" s="54">
        <v>0</v>
      </c>
      <c r="L61" s="54">
        <v>0</v>
      </c>
      <c r="M61" s="58">
        <v>0</v>
      </c>
    </row>
    <row r="62" spans="1:13" x14ac:dyDescent="0.3">
      <c r="A62" s="50" t="s">
        <v>115</v>
      </c>
      <c r="B62" s="55">
        <v>2</v>
      </c>
      <c r="C62" s="56">
        <v>5</v>
      </c>
      <c r="D62" s="56">
        <v>0</v>
      </c>
      <c r="E62" s="57">
        <v>7</v>
      </c>
      <c r="F62" s="55" t="s">
        <v>114</v>
      </c>
      <c r="G62" s="56" t="s">
        <v>114</v>
      </c>
      <c r="H62" s="56" t="s">
        <v>114</v>
      </c>
      <c r="I62" s="57" t="s">
        <v>114</v>
      </c>
      <c r="J62" s="55" t="s">
        <v>114</v>
      </c>
      <c r="K62" s="56" t="s">
        <v>114</v>
      </c>
      <c r="L62" s="56" t="s">
        <v>114</v>
      </c>
      <c r="M62" s="57" t="s">
        <v>114</v>
      </c>
    </row>
    <row r="63" spans="1:13" x14ac:dyDescent="0.3">
      <c r="A63" s="59" t="s">
        <v>179</v>
      </c>
      <c r="B63" s="60">
        <v>8</v>
      </c>
      <c r="C63" s="54">
        <v>10</v>
      </c>
      <c r="D63" s="54">
        <v>0</v>
      </c>
      <c r="E63" s="64">
        <v>18</v>
      </c>
      <c r="F63" s="60">
        <v>8</v>
      </c>
      <c r="G63" s="54">
        <v>13</v>
      </c>
      <c r="H63" s="54">
        <v>0</v>
      </c>
      <c r="I63" s="58">
        <v>21</v>
      </c>
      <c r="J63" s="60">
        <v>0</v>
      </c>
      <c r="K63" s="54">
        <v>-3</v>
      </c>
      <c r="L63" s="54">
        <v>0</v>
      </c>
      <c r="M63" s="58">
        <v>-3</v>
      </c>
    </row>
    <row r="64" spans="1:13" ht="14.5" thickBot="1" x14ac:dyDescent="0.35">
      <c r="A64" s="59" t="s">
        <v>113</v>
      </c>
      <c r="B64" s="60">
        <v>6</v>
      </c>
      <c r="C64" s="54">
        <v>2</v>
      </c>
      <c r="D64" s="54">
        <v>0</v>
      </c>
      <c r="E64" s="64">
        <v>8</v>
      </c>
      <c r="F64" s="60">
        <v>4</v>
      </c>
      <c r="G64" s="54">
        <v>1</v>
      </c>
      <c r="H64" s="54">
        <v>0</v>
      </c>
      <c r="I64" s="58">
        <v>5</v>
      </c>
      <c r="J64" s="60">
        <v>2</v>
      </c>
      <c r="K64" s="54">
        <v>1</v>
      </c>
      <c r="L64" s="54">
        <v>0</v>
      </c>
      <c r="M64" s="58">
        <v>3</v>
      </c>
    </row>
    <row r="65" spans="1:13" ht="14.5" thickBot="1" x14ac:dyDescent="0.35">
      <c r="A65" s="65" t="s">
        <v>78</v>
      </c>
      <c r="B65" s="66">
        <f>SUM(B5:B64)</f>
        <v>106</v>
      </c>
      <c r="C65" s="67">
        <f>SUM(C5:C64)</f>
        <v>148</v>
      </c>
      <c r="D65" s="67">
        <v>0</v>
      </c>
      <c r="E65" s="68">
        <f>SUM(E5:E64)</f>
        <v>254</v>
      </c>
      <c r="F65" s="66">
        <f>SUM(F5:F64)</f>
        <v>100</v>
      </c>
      <c r="G65" s="67">
        <f>SUM(G5:G64)</f>
        <v>146</v>
      </c>
      <c r="H65" s="67">
        <v>0</v>
      </c>
      <c r="I65" s="68">
        <f>SUM(I5:I64)</f>
        <v>246</v>
      </c>
      <c r="J65" s="66">
        <f>B65-F65</f>
        <v>6</v>
      </c>
      <c r="K65" s="67">
        <f>C65-G65</f>
        <v>2</v>
      </c>
      <c r="L65" s="67">
        <v>0</v>
      </c>
      <c r="M65" s="69">
        <f>E65-I65</f>
        <v>8</v>
      </c>
    </row>
    <row r="66" spans="1:13" x14ac:dyDescent="0.3">
      <c r="A66" s="42"/>
      <c r="B66" s="70"/>
      <c r="C66" s="70"/>
      <c r="D66" s="70"/>
      <c r="E66" s="70"/>
      <c r="F66" s="70"/>
      <c r="G66" s="70"/>
      <c r="H66" s="42"/>
      <c r="I66" s="42"/>
      <c r="J66" s="42"/>
      <c r="K66" s="42"/>
      <c r="L66" s="42"/>
      <c r="M66" s="42"/>
    </row>
    <row r="67" spans="1:13" x14ac:dyDescent="0.3">
      <c r="A67" s="1"/>
      <c r="B67" s="71"/>
      <c r="C67" s="71"/>
      <c r="D67" s="71"/>
      <c r="E67" s="71"/>
      <c r="F67" s="71"/>
      <c r="G67" s="71"/>
      <c r="H67" s="42"/>
      <c r="I67" s="42"/>
      <c r="J67" s="42"/>
      <c r="K67" s="42"/>
      <c r="L67" s="42"/>
      <c r="M67" s="42"/>
    </row>
    <row r="68" spans="1:13" x14ac:dyDescent="0.3">
      <c r="A68" s="1" t="s">
        <v>112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</row>
    <row r="69" spans="1:13" x14ac:dyDescent="0.3">
      <c r="A69" s="72" t="s">
        <v>111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</row>
    <row r="70" spans="1:13" x14ac:dyDescent="0.3">
      <c r="A70" s="73" t="s">
        <v>110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</row>
    <row r="71" spans="1:13" x14ac:dyDescent="0.3">
      <c r="A71" s="42" t="s">
        <v>109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</row>
    <row r="72" spans="1:13" x14ac:dyDescent="0.3">
      <c r="A72" s="40" t="s">
        <v>108</v>
      </c>
    </row>
  </sheetData>
  <mergeCells count="3">
    <mergeCell ref="B3:E3"/>
    <mergeCell ref="F3:I3"/>
    <mergeCell ref="J3:M3"/>
  </mergeCells>
  <pageMargins left="0.7" right="0.7" top="0.75" bottom="0.75" header="0.3" footer="0.3"/>
  <pageSetup paperSize="9" orientation="portrait" r:id="rId1"/>
  <headerFooter>
    <oddFooter>&amp;L&amp;1#&amp;"Calibri"&amp;11&amp;K000000OFFICIAL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Introduction</vt:lpstr>
      <vt:lpstr>Workforce</vt:lpstr>
      <vt:lpstr>Annualised salary</vt:lpstr>
      <vt:lpstr>EO numbers</vt:lpstr>
      <vt:lpstr>Portfolio Agency EO</vt:lpstr>
      <vt:lpstr>Workforce!_Hlk78205039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Nguyen</dc:creator>
  <cp:lastModifiedBy>Zarina Coetzee (DELWP)</cp:lastModifiedBy>
  <dcterms:created xsi:type="dcterms:W3CDTF">2015-06-05T18:17:20Z</dcterms:created>
  <dcterms:modified xsi:type="dcterms:W3CDTF">2021-10-28T23:20:26Z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7e2ab-f512-40e2-9c9a-c64247360765_Enabled">
    <vt:lpwstr>true</vt:lpwstr>
  </property>
  <property fmtid="{D5CDD505-2E9C-101B-9397-08002B2CF9AE}" pid="3" name="MSIP_Label_4257e2ab-f512-40e2-9c9a-c64247360765_SetDate">
    <vt:lpwstr>2021-10-28T23:20:17Z</vt:lpwstr>
  </property>
  <property fmtid="{D5CDD505-2E9C-101B-9397-08002B2CF9AE}" pid="4" name="MSIP_Label_4257e2ab-f512-40e2-9c9a-c64247360765_Method">
    <vt:lpwstr>Privileged</vt:lpwstr>
  </property>
  <property fmtid="{D5CDD505-2E9C-101B-9397-08002B2CF9AE}" pid="5" name="MSIP_Label_4257e2ab-f512-40e2-9c9a-c64247360765_Name">
    <vt:lpwstr>OFFICIAL</vt:lpwstr>
  </property>
  <property fmtid="{D5CDD505-2E9C-101B-9397-08002B2CF9AE}" pid="6" name="MSIP_Label_4257e2ab-f512-40e2-9c9a-c64247360765_SiteId">
    <vt:lpwstr>e8bdd6f7-fc18-4e48-a554-7f547927223b</vt:lpwstr>
  </property>
  <property fmtid="{D5CDD505-2E9C-101B-9397-08002B2CF9AE}" pid="7" name="MSIP_Label_4257e2ab-f512-40e2-9c9a-c64247360765_ActionId">
    <vt:lpwstr>3a94d5ad-52db-4e33-981d-27cb8547a420</vt:lpwstr>
  </property>
  <property fmtid="{D5CDD505-2E9C-101B-9397-08002B2CF9AE}" pid="8" name="MSIP_Label_4257e2ab-f512-40e2-9c9a-c64247360765_ContentBits">
    <vt:lpwstr>2</vt:lpwstr>
  </property>
</Properties>
</file>